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2" sheetId="1" r:id="rId1"/>
    <sheet name="datasheet (2)" sheetId="2" r:id="rId2"/>
  </sheets>
  <definedNames>
    <definedName name="_xlnm.Print_Area" localSheetId="0">'22'!$A$1:$J$55</definedName>
    <definedName name="_xlnm.Print_Area" localSheetId="1">'datasheet (2)'!$A$1:$M$67</definedName>
  </definedNames>
  <calcPr fullCalcOnLoad="1"/>
</workbook>
</file>

<file path=xl/sharedStrings.xml><?xml version="1.0" encoding="utf-8"?>
<sst xmlns="http://schemas.openxmlformats.org/spreadsheetml/2006/main" count="85" uniqueCount="40">
  <si>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</si>
  <si>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</si>
  <si>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</si>
  <si>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</si>
  <si>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</si>
  <si>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</si>
  <si>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</si>
  <si>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</si>
  <si>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</si>
  <si>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</si>
  <si>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</si>
  <si>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</si>
  <si>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</si>
  <si>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</si>
  <si>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</si>
  <si>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</si>
  <si>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</si>
  <si>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</si>
  <si>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</si>
  <si>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</si>
  <si>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</si>
  <si>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</si>
  <si>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</si>
  <si>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</si>
  <si>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</si>
  <si>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</si>
  <si>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</si>
  <si>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</si>
  <si>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</si>
  <si>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</si>
  <si>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CW</t>
  </si>
  <si>
    <t>Best</t>
  </si>
  <si>
    <t>Flat Plate</t>
  </si>
  <si>
    <t>ACS</t>
  </si>
  <si>
    <t>Position</t>
  </si>
  <si>
    <t>Static Pcor</t>
  </si>
  <si>
    <t>Total P</t>
  </si>
  <si>
    <t>Total Eff</t>
  </si>
  <si>
    <t>Thrust</t>
  </si>
  <si>
    <t>782200-22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</si>
</sst>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39725"/>
          <c:w val="0.9107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9520.153</c:v>
                </c:pt>
                <c:pt idx="2">
                  <c:v>13303.24364364364</c:v>
                </c:pt>
                <c:pt idx="3">
                  <c:v>18300.25358213929</c:v>
                </c:pt>
                <c:pt idx="4">
                  <c:v>19249.703170894532</c:v>
                </c:pt>
                <c:pt idx="5">
                  <c:v>19911.556</c:v>
                </c:pt>
                <c:pt idx="6">
                  <c:v>20412.22380952381</c:v>
                </c:pt>
                <c:pt idx="7">
                  <c:v>21069.48977688978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48.1465408160952</c:v>
                </c:pt>
                <c:pt idx="1">
                  <c:v>34.836415884349236</c:v>
                </c:pt>
                <c:pt idx="2">
                  <c:v>30.596910101515856</c:v>
                </c:pt>
                <c:pt idx="3">
                  <c:v>32.59089404858348</c:v>
                </c:pt>
                <c:pt idx="4">
                  <c:v>33.22637773278559</c:v>
                </c:pt>
                <c:pt idx="5">
                  <c:v>33.97026929349023</c:v>
                </c:pt>
                <c:pt idx="6">
                  <c:v>34.446848933163885</c:v>
                </c:pt>
                <c:pt idx="7">
                  <c:v>34.40358486768641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8960.144</c:v>
                </c:pt>
                <c:pt idx="2">
                  <c:v>12520.699899899897</c:v>
                </c:pt>
                <c:pt idx="3">
                  <c:v>17223.768077307566</c:v>
                </c:pt>
                <c:pt idx="4">
                  <c:v>18117.367690253675</c:v>
                </c:pt>
                <c:pt idx="5">
                  <c:v>18740.288</c:v>
                </c:pt>
                <c:pt idx="6">
                  <c:v>19211.504761904762</c:v>
                </c:pt>
                <c:pt idx="7">
                  <c:v>19830.108025308025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40.140083692799905</c:v>
                </c:pt>
                <c:pt idx="1">
                  <c:v>29.04334611485742</c:v>
                </c:pt>
                <c:pt idx="2">
                  <c:v>25.508842616692238</c:v>
                </c:pt>
                <c:pt idx="3">
                  <c:v>27.171239980256043</c:v>
                </c:pt>
                <c:pt idx="4">
                  <c:v>27.70104685395681</c:v>
                </c:pt>
                <c:pt idx="5">
                  <c:v>28.32123407818767</c:v>
                </c:pt>
                <c:pt idx="6">
                  <c:v>28.71856161820462</c:v>
                </c:pt>
                <c:pt idx="7">
                  <c:v>28.682492085903434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8400.135</c:v>
                </c:pt>
                <c:pt idx="2">
                  <c:v>11738.156156156154</c:v>
                </c:pt>
                <c:pt idx="3">
                  <c:v>16147.282572475842</c:v>
                </c:pt>
                <c:pt idx="4">
                  <c:v>16985.032209612822</c:v>
                </c:pt>
                <c:pt idx="5">
                  <c:v>17569.02</c:v>
                </c:pt>
                <c:pt idx="6">
                  <c:v>18010.785714285714</c:v>
                </c:pt>
                <c:pt idx="7">
                  <c:v>18590.726273726275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33.07440978105461</c:v>
                </c:pt>
                <c:pt idx="1">
                  <c:v>23.930979769932566</c:v>
                </c:pt>
                <c:pt idx="2">
                  <c:v>21.01863863069734</c:v>
                </c:pt>
                <c:pt idx="3">
                  <c:v>22.388411848965855</c:v>
                </c:pt>
                <c:pt idx="4">
                  <c:v>22.824959260767635</c:v>
                </c:pt>
                <c:pt idx="5">
                  <c:v>23.335977786592622</c:v>
                </c:pt>
                <c:pt idx="6">
                  <c:v>23.66336559117202</c:v>
                </c:pt>
                <c:pt idx="7">
                  <c:v>23.63364521238381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7840.126</c:v>
                </c:pt>
                <c:pt idx="2">
                  <c:v>10955.61241241241</c:v>
                </c:pt>
                <c:pt idx="3">
                  <c:v>15070.79706764412</c:v>
                </c:pt>
                <c:pt idx="4">
                  <c:v>15852.696728971967</c:v>
                </c:pt>
                <c:pt idx="5">
                  <c:v>16397.752</c:v>
                </c:pt>
                <c:pt idx="6">
                  <c:v>16810.066666666666</c:v>
                </c:pt>
                <c:pt idx="7">
                  <c:v>17351.344522144525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26.890720130137442</c:v>
                </c:pt>
                <c:pt idx="1">
                  <c:v>19.456772885539248</c:v>
                </c:pt>
                <c:pt idx="2">
                  <c:v>17.088931674854372</c:v>
                </c:pt>
                <c:pt idx="3">
                  <c:v>18.202608033648094</c:v>
                </c:pt>
                <c:pt idx="4">
                  <c:v>18.5575372478656</c:v>
                </c:pt>
                <c:pt idx="5">
                  <c:v>18.97301423597338</c:v>
                </c:pt>
                <c:pt idx="6">
                  <c:v>19.239192646570675</c:v>
                </c:pt>
                <c:pt idx="7">
                  <c:v>19.21502887786109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7280.117</c:v>
                </c:pt>
                <c:pt idx="2">
                  <c:v>10173.068668668668</c:v>
                </c:pt>
                <c:pt idx="3">
                  <c:v>13994.311562812398</c:v>
                </c:pt>
                <c:pt idx="4">
                  <c:v>14720.361248331114</c:v>
                </c:pt>
                <c:pt idx="5">
                  <c:v>15226.484</c:v>
                </c:pt>
                <c:pt idx="6">
                  <c:v>15609.34761904762</c:v>
                </c:pt>
                <c:pt idx="7">
                  <c:v>16111.962770562772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21.53021578932652</c:v>
                </c:pt>
                <c:pt idx="1">
                  <c:v>15.578181497642031</c:v>
                </c:pt>
                <c:pt idx="2">
                  <c:v>13.682355280486536</c:v>
                </c:pt>
                <c:pt idx="3">
                  <c:v>14.574026913237924</c:v>
                </c:pt>
                <c:pt idx="4">
                  <c:v>14.858203109898223</c:v>
                </c:pt>
                <c:pt idx="5">
                  <c:v>15.190857243598222</c:v>
                </c:pt>
                <c:pt idx="6">
                  <c:v>15.403974578905167</c:v>
                </c:pt>
                <c:pt idx="7">
                  <c:v>15.384627713068813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6720.108</c:v>
                </c:pt>
                <c:pt idx="2">
                  <c:v>9390.524924924923</c:v>
                </c:pt>
                <c:pt idx="3">
                  <c:v>12917.826057980674</c:v>
                </c:pt>
                <c:pt idx="4">
                  <c:v>13588.025767690258</c:v>
                </c:pt>
                <c:pt idx="5">
                  <c:v>14055.216</c:v>
                </c:pt>
                <c:pt idx="6">
                  <c:v>14408.628571428571</c:v>
                </c:pt>
                <c:pt idx="7">
                  <c:v>14872.581018981022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16.934097807899967</c:v>
                </c:pt>
                <c:pt idx="1">
                  <c:v>12.252661642205476</c:v>
                </c:pt>
                <c:pt idx="2">
                  <c:v>10.76154297891704</c:v>
                </c:pt>
                <c:pt idx="3">
                  <c:v>11.46286686667052</c:v>
                </c:pt>
                <c:pt idx="4">
                  <c:v>11.686379141513031</c:v>
                </c:pt>
                <c:pt idx="5">
                  <c:v>11.948020626735426</c:v>
                </c:pt>
                <c:pt idx="6">
                  <c:v>12.115643182680078</c:v>
                </c:pt>
                <c:pt idx="7">
                  <c:v>12.100426348740514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6160.099</c:v>
                </c:pt>
                <c:pt idx="2">
                  <c:v>8607.98118118118</c:v>
                </c:pt>
                <c:pt idx="3">
                  <c:v>11841.34055314895</c:v>
                </c:pt>
                <c:pt idx="4">
                  <c:v>12455.690287049401</c:v>
                </c:pt>
                <c:pt idx="5">
                  <c:v>12883.947999999999</c:v>
                </c:pt>
                <c:pt idx="6">
                  <c:v>13207.909523809523</c:v>
                </c:pt>
                <c:pt idx="7">
                  <c:v>13633.199267399268</c:v>
                </c:pt>
              </c:numCache>
            </c:numRef>
          </c:xVal>
          <c:yVal>
            <c:numRef>
              <c:f>'datasheet (2)'!$D$65:$K$65</c:f>
              <c:numCache>
                <c:ptCount val="8"/>
                <c:pt idx="0">
                  <c:v>13.043567235135905</c:v>
                </c:pt>
                <c:pt idx="1">
                  <c:v>9.437669355194144</c:v>
                </c:pt>
                <c:pt idx="2">
                  <c:v>8.289128301469082</c:v>
                </c:pt>
                <c:pt idx="3">
                  <c:v>8.829326272881051</c:v>
                </c:pt>
                <c:pt idx="4">
                  <c:v>9.001487637357545</c:v>
                </c:pt>
                <c:pt idx="5">
                  <c:v>9.203018202653265</c:v>
                </c:pt>
                <c:pt idx="6">
                  <c:v>9.332130252399985</c:v>
                </c:pt>
                <c:pt idx="7">
                  <c:v>9.320409415609731</c:v>
                </c:pt>
              </c:numCache>
            </c:numRef>
          </c:yVal>
          <c:smooth val="0"/>
        </c:ser>
        <c:axId val="26168475"/>
        <c:axId val="34189684"/>
      </c:scatterChart>
      <c:valAx>
        <c:axId val="261684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189684"/>
        <c:crosses val="autoZero"/>
        <c:crossBetween val="midCat"/>
        <c:dispUnits/>
      </c:valAx>
      <c:valAx>
        <c:axId val="3418968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168475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175"/>
          <c:w val="0.9355"/>
          <c:h val="0.751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9520.153</c:v>
                </c:pt>
                <c:pt idx="2">
                  <c:v>13303.24364364364</c:v>
                </c:pt>
                <c:pt idx="3">
                  <c:v>18300.25358213929</c:v>
                </c:pt>
                <c:pt idx="4">
                  <c:v>19249.703170894532</c:v>
                </c:pt>
                <c:pt idx="5">
                  <c:v>19911.556</c:v>
                </c:pt>
                <c:pt idx="6">
                  <c:v>20412.22380952381</c:v>
                </c:pt>
                <c:pt idx="7">
                  <c:v>21069.48977688978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16.025538039368918</c:v>
                </c:pt>
                <c:pt idx="1">
                  <c:v>9.214604444444443</c:v>
                </c:pt>
                <c:pt idx="2">
                  <c:v>6.429937890287128</c:v>
                </c:pt>
                <c:pt idx="3">
                  <c:v>4.441216473327062</c:v>
                </c:pt>
                <c:pt idx="4">
                  <c:v>3.634387460984918</c:v>
                </c:pt>
                <c:pt idx="5">
                  <c:v>2.4995288888888885</c:v>
                </c:pt>
                <c:pt idx="6">
                  <c:v>1.8971815175611377</c:v>
                </c:pt>
                <c:pt idx="7">
                  <c:v>0.7742551598695455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8960.144</c:v>
                </c:pt>
                <c:pt idx="2">
                  <c:v>12520.699899899897</c:v>
                </c:pt>
                <c:pt idx="3">
                  <c:v>17223.768077307566</c:v>
                </c:pt>
                <c:pt idx="4">
                  <c:v>18117.367690253675</c:v>
                </c:pt>
                <c:pt idx="5">
                  <c:v>18740.288</c:v>
                </c:pt>
                <c:pt idx="6">
                  <c:v>19211.504761904762</c:v>
                </c:pt>
                <c:pt idx="7">
                  <c:v>19830.108025308025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14.195632311690117</c:v>
                </c:pt>
                <c:pt idx="1">
                  <c:v>8.162417777777778</c:v>
                </c:pt>
                <c:pt idx="2">
                  <c:v>5.695723529112474</c:v>
                </c:pt>
                <c:pt idx="3">
                  <c:v>3.9340879486911007</c:v>
                </c:pt>
                <c:pt idx="4">
                  <c:v>3.2193882007340457</c:v>
                </c:pt>
                <c:pt idx="5">
                  <c:v>2.2141155555555554</c:v>
                </c:pt>
                <c:pt idx="6">
                  <c:v>1.6805483338949874</c:v>
                </c:pt>
                <c:pt idx="7">
                  <c:v>0.6858454011301165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8400.135</c:v>
                </c:pt>
                <c:pt idx="2">
                  <c:v>11738.156156156154</c:v>
                </c:pt>
                <c:pt idx="3">
                  <c:v>16147.282572475842</c:v>
                </c:pt>
                <c:pt idx="4">
                  <c:v>16985.032209612822</c:v>
                </c:pt>
                <c:pt idx="5">
                  <c:v>17569.02</c:v>
                </c:pt>
                <c:pt idx="6">
                  <c:v>18010.785714285714</c:v>
                </c:pt>
                <c:pt idx="7">
                  <c:v>18590.726273726275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12.476629961446392</c:v>
                </c:pt>
                <c:pt idx="1">
                  <c:v>7.174</c:v>
                </c:pt>
                <c:pt idx="2">
                  <c:v>5.006007008009011</c:v>
                </c:pt>
                <c:pt idx="3">
                  <c:v>3.4576944861542875</c:v>
                </c:pt>
                <c:pt idx="4">
                  <c:v>2.8295404108014073</c:v>
                </c:pt>
                <c:pt idx="5">
                  <c:v>1.946</c:v>
                </c:pt>
                <c:pt idx="6">
                  <c:v>1.4770444340873912</c:v>
                </c:pt>
                <c:pt idx="7">
                  <c:v>0.6027938095870164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7840.126</c:v>
                </c:pt>
                <c:pt idx="2">
                  <c:v>10955.61241241241</c:v>
                </c:pt>
                <c:pt idx="3">
                  <c:v>15070.79706764412</c:v>
                </c:pt>
                <c:pt idx="4">
                  <c:v>15852.696728971967</c:v>
                </c:pt>
                <c:pt idx="5">
                  <c:v>16397.752</c:v>
                </c:pt>
                <c:pt idx="6">
                  <c:v>16810.066666666666</c:v>
                </c:pt>
                <c:pt idx="7">
                  <c:v>17351.344522144525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10.868530988637746</c:v>
                </c:pt>
                <c:pt idx="1">
                  <c:v>6.249351111111112</c:v>
                </c:pt>
                <c:pt idx="2">
                  <c:v>4.3607883269767385</c:v>
                </c:pt>
                <c:pt idx="3">
                  <c:v>3.012036085716624</c:v>
                </c:pt>
                <c:pt idx="4">
                  <c:v>2.464844091187004</c:v>
                </c:pt>
                <c:pt idx="5">
                  <c:v>1.6951822222222224</c:v>
                </c:pt>
                <c:pt idx="6">
                  <c:v>1.2866698181383498</c:v>
                </c:pt>
                <c:pt idx="7">
                  <c:v>0.5251003852402455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7280.117</c:v>
                </c:pt>
                <c:pt idx="2">
                  <c:v>10173.068668668668</c:v>
                </c:pt>
                <c:pt idx="3">
                  <c:v>13994.311562812398</c:v>
                </c:pt>
                <c:pt idx="4">
                  <c:v>14720.361248331114</c:v>
                </c:pt>
                <c:pt idx="5">
                  <c:v>15226.484</c:v>
                </c:pt>
                <c:pt idx="6">
                  <c:v>15609.34761904762</c:v>
                </c:pt>
                <c:pt idx="7">
                  <c:v>16111.962770562772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9.371335393264179</c:v>
                </c:pt>
                <c:pt idx="1">
                  <c:v>5.388471111111111</c:v>
                </c:pt>
                <c:pt idx="2">
                  <c:v>3.7600674860156573</c:v>
                </c:pt>
                <c:pt idx="3">
                  <c:v>2.5971127473781097</c:v>
                </c:pt>
                <c:pt idx="4">
                  <c:v>2.125299241890835</c:v>
                </c:pt>
                <c:pt idx="5">
                  <c:v>1.4616622222222224</c:v>
                </c:pt>
                <c:pt idx="6">
                  <c:v>1.1094244860478628</c:v>
                </c:pt>
                <c:pt idx="7">
                  <c:v>0.4527651280898035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6720.108</c:v>
                </c:pt>
                <c:pt idx="2">
                  <c:v>9390.524924924923</c:v>
                </c:pt>
                <c:pt idx="3">
                  <c:v>12917.826057980674</c:v>
                </c:pt>
                <c:pt idx="4">
                  <c:v>13588.025767690258</c:v>
                </c:pt>
                <c:pt idx="5">
                  <c:v>14055.216</c:v>
                </c:pt>
                <c:pt idx="6">
                  <c:v>14408.628571428571</c:v>
                </c:pt>
                <c:pt idx="7">
                  <c:v>14872.581018981022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7.985043175325693</c:v>
                </c:pt>
                <c:pt idx="1">
                  <c:v>4.591360000000001</c:v>
                </c:pt>
                <c:pt idx="2">
                  <c:v>3.2038444851257672</c:v>
                </c:pt>
                <c:pt idx="3">
                  <c:v>2.2129244711387446</c:v>
                </c:pt>
                <c:pt idx="4">
                  <c:v>1.8109058629129011</c:v>
                </c:pt>
                <c:pt idx="5">
                  <c:v>1.24544</c:v>
                </c:pt>
                <c:pt idx="6">
                  <c:v>0.9453084378159305</c:v>
                </c:pt>
                <c:pt idx="7">
                  <c:v>0.3857880381356906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6160.099</c:v>
                </c:pt>
                <c:pt idx="2">
                  <c:v>8607.98118118118</c:v>
                </c:pt>
                <c:pt idx="3">
                  <c:v>11841.34055314895</c:v>
                </c:pt>
                <c:pt idx="4">
                  <c:v>12455.690287049401</c:v>
                </c:pt>
                <c:pt idx="5">
                  <c:v>12883.947999999999</c:v>
                </c:pt>
                <c:pt idx="6">
                  <c:v>13207.909523809523</c:v>
                </c:pt>
                <c:pt idx="7">
                  <c:v>13633.199267399268</c:v>
                </c:pt>
              </c:numCache>
            </c:numRef>
          </c:xVal>
          <c:yVal>
            <c:numRef>
              <c:f>'datasheet (2)'!$D$64:$K$64</c:f>
              <c:numCache>
                <c:ptCount val="8"/>
                <c:pt idx="0">
                  <c:v>6.709654334822281</c:v>
                </c:pt>
                <c:pt idx="1">
                  <c:v>3.8580177777777775</c:v>
                </c:pt>
                <c:pt idx="2">
                  <c:v>2.6921193243070674</c:v>
                </c:pt>
                <c:pt idx="3">
                  <c:v>1.8594712569985277</c:v>
                </c:pt>
                <c:pt idx="4">
                  <c:v>1.521663954253201</c:v>
                </c:pt>
                <c:pt idx="5">
                  <c:v>1.0465155555555554</c:v>
                </c:pt>
                <c:pt idx="6">
                  <c:v>0.7943216734425524</c:v>
                </c:pt>
                <c:pt idx="7">
                  <c:v>0.32416911537790655</c:v>
                </c:pt>
              </c:numCache>
            </c:numRef>
          </c:yVal>
          <c:smooth val="0"/>
        </c:ser>
        <c:axId val="39271701"/>
        <c:axId val="17900990"/>
      </c:scatterChart>
      <c:valAx>
        <c:axId val="3927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900990"/>
        <c:crosses val="autoZero"/>
        <c:crossBetween val="midCat"/>
        <c:dispUnits/>
      </c:valAx>
      <c:valAx>
        <c:axId val="17900990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271701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0.0675</cdr:y>
    </cdr:from>
    <cdr:to>
      <cdr:x>0.77725</cdr:x>
      <cdr:y>0.3615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495425" y="276225"/>
          <a:ext cx="332422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780XXX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22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0.0305</cdr:x>
      <cdr:y>0.04</cdr:y>
    </cdr:from>
    <cdr:to>
      <cdr:x>0.22825</cdr:x>
      <cdr:y>0.23725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</cdr:x>
      <cdr:y>0.49675</cdr:y>
    </cdr:from>
    <cdr:to>
      <cdr:x>0.51075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0" y="2181225"/>
          <a:ext cx="123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352425</xdr:colOff>
      <xdr:row>20</xdr:row>
      <xdr:rowOff>142875</xdr:rowOff>
    </xdr:from>
    <xdr:to>
      <xdr:col>6</xdr:col>
      <xdr:colOff>66675</xdr:colOff>
      <xdr:row>21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00425" y="3381375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  <xdr:twoCellAnchor>
    <xdr:from>
      <xdr:col>1</xdr:col>
      <xdr:colOff>9525</xdr:colOff>
      <xdr:row>17</xdr:row>
      <xdr:rowOff>114300</xdr:rowOff>
    </xdr:from>
    <xdr:to>
      <xdr:col>1</xdr:col>
      <xdr:colOff>352425</xdr:colOff>
      <xdr:row>18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9125" y="286702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26000</a:t>
          </a:r>
        </a:p>
      </xdr:txBody>
    </xdr:sp>
    <xdr:clientData/>
  </xdr:twoCellAnchor>
  <xdr:twoCellAnchor>
    <xdr:from>
      <xdr:col>7</xdr:col>
      <xdr:colOff>142875</xdr:colOff>
      <xdr:row>16</xdr:row>
      <xdr:rowOff>142875</xdr:rowOff>
    </xdr:from>
    <xdr:to>
      <xdr:col>7</xdr:col>
      <xdr:colOff>476250</xdr:colOff>
      <xdr:row>18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10075" y="2733675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1</xdr:col>
      <xdr:colOff>123825</xdr:colOff>
      <xdr:row>11</xdr:row>
      <xdr:rowOff>28575</xdr:rowOff>
    </xdr:from>
    <xdr:to>
      <xdr:col>1</xdr:col>
      <xdr:colOff>523875</xdr:colOff>
      <xdr:row>12</xdr:row>
      <xdr:rowOff>66675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33425" y="180975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3400</a:t>
          </a:r>
        </a:p>
      </xdr:txBody>
    </xdr:sp>
    <xdr:clientData/>
  </xdr:twoCellAnchor>
  <xdr:twoCellAnchor>
    <xdr:from>
      <xdr:col>1</xdr:col>
      <xdr:colOff>104775</xdr:colOff>
      <xdr:row>40</xdr:row>
      <xdr:rowOff>114300</xdr:rowOff>
    </xdr:from>
    <xdr:to>
      <xdr:col>1</xdr:col>
      <xdr:colOff>485775</xdr:colOff>
      <xdr:row>41</xdr:row>
      <xdr:rowOff>123825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14375" y="65913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  <xdr:twoCellAnchor>
    <xdr:from>
      <xdr:col>1</xdr:col>
      <xdr:colOff>142875</xdr:colOff>
      <xdr:row>37</xdr:row>
      <xdr:rowOff>142875</xdr:rowOff>
    </xdr:from>
    <xdr:to>
      <xdr:col>1</xdr:col>
      <xdr:colOff>523875</xdr:colOff>
      <xdr:row>38</xdr:row>
      <xdr:rowOff>133350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52475" y="613410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2600</a:t>
          </a:r>
        </a:p>
      </xdr:txBody>
    </xdr:sp>
    <xdr:clientData/>
  </xdr:twoCellAnchor>
  <xdr:twoCellAnchor>
    <xdr:from>
      <xdr:col>1</xdr:col>
      <xdr:colOff>238125</xdr:colOff>
      <xdr:row>34</xdr:row>
      <xdr:rowOff>76200</xdr:rowOff>
    </xdr:from>
    <xdr:to>
      <xdr:col>1</xdr:col>
      <xdr:colOff>600075</xdr:colOff>
      <xdr:row>35</xdr:row>
      <xdr:rowOff>57150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47725" y="5581650"/>
          <a:ext cx="3619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30000</a:t>
          </a:r>
        </a:p>
      </xdr:txBody>
    </xdr:sp>
    <xdr:clientData/>
  </xdr:twoCellAnchor>
  <xdr:twoCellAnchor>
    <xdr:from>
      <xdr:col>1</xdr:col>
      <xdr:colOff>352425</xdr:colOff>
      <xdr:row>31</xdr:row>
      <xdr:rowOff>28575</xdr:rowOff>
    </xdr:from>
    <xdr:to>
      <xdr:col>2</xdr:col>
      <xdr:colOff>123825</xdr:colOff>
      <xdr:row>32</xdr:row>
      <xdr:rowOff>47625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62025" y="50482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O5" sqref="O5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5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8.5742187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38628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8400.135</v>
      </c>
      <c r="F6" s="5">
        <v>11738.156156156154</v>
      </c>
      <c r="G6" s="5">
        <v>16147.282572475842</v>
      </c>
      <c r="H6" s="5">
        <v>16985.032209612822</v>
      </c>
      <c r="I6" s="5">
        <v>17569.02</v>
      </c>
      <c r="J6" s="5">
        <v>18010.785714285714</v>
      </c>
      <c r="K6" s="5">
        <v>18590.726273726275</v>
      </c>
    </row>
    <row r="7" spans="1:11" ht="12.75">
      <c r="A7" s="9" t="s">
        <v>8</v>
      </c>
      <c r="B7" s="10" t="s">
        <v>31</v>
      </c>
      <c r="C7" t="s">
        <v>35</v>
      </c>
      <c r="D7">
        <v>12.476629961446392</v>
      </c>
      <c r="E7">
        <v>7.174</v>
      </c>
      <c r="F7">
        <v>5.006007008009011</v>
      </c>
      <c r="G7">
        <v>3.4576944861542875</v>
      </c>
      <c r="H7">
        <v>2.8295404108014073</v>
      </c>
      <c r="I7">
        <v>1.946</v>
      </c>
      <c r="J7">
        <v>1.4770444340873912</v>
      </c>
      <c r="K7">
        <v>0.6027938095870164</v>
      </c>
    </row>
    <row r="8" spans="1:11" ht="12.75">
      <c r="A8" s="9" t="s">
        <v>9</v>
      </c>
      <c r="B8" s="11">
        <v>838</v>
      </c>
      <c r="C8" s="4" t="s">
        <v>3</v>
      </c>
      <c r="D8" s="6">
        <v>33.07440978105461</v>
      </c>
      <c r="E8" s="6">
        <v>23.930979769932566</v>
      </c>
      <c r="F8" s="6">
        <v>21.01863863069734</v>
      </c>
      <c r="G8" s="6">
        <v>22.388411848965855</v>
      </c>
      <c r="H8" s="6">
        <v>22.824959260767635</v>
      </c>
      <c r="I8" s="6">
        <v>23.335977786592622</v>
      </c>
      <c r="J8" s="6">
        <v>23.66336559117202</v>
      </c>
      <c r="K8" s="6">
        <v>23.63364521238381</v>
      </c>
    </row>
    <row r="9" spans="1:11" ht="12.75">
      <c r="A9" s="9" t="s">
        <v>10</v>
      </c>
      <c r="B9" s="11">
        <v>22.5</v>
      </c>
      <c r="C9" s="4" t="s">
        <v>4</v>
      </c>
      <c r="D9" s="7">
        <v>0</v>
      </c>
      <c r="E9" s="7">
        <v>0.39661370442927535</v>
      </c>
      <c r="F9" s="7">
        <v>0.44031888312441975</v>
      </c>
      <c r="G9" s="7">
        <v>0.39277454431718045</v>
      </c>
      <c r="H9" s="7">
        <v>0.33162924535900584</v>
      </c>
      <c r="I9" s="7">
        <v>0.23075171026233052</v>
      </c>
      <c r="J9" s="7">
        <v>0.17706399724615998</v>
      </c>
      <c r="K9" s="7">
        <v>0.07468183606547314</v>
      </c>
    </row>
    <row r="10" spans="1:11" ht="12.75">
      <c r="A10" s="9" t="s">
        <v>11</v>
      </c>
      <c r="B10" s="10" t="s">
        <v>32</v>
      </c>
      <c r="C10" s="4" t="s">
        <v>36</v>
      </c>
      <c r="D10" s="6">
        <v>12.476629961446392</v>
      </c>
      <c r="E10" s="6">
        <v>8.232644899457895</v>
      </c>
      <c r="F10" s="6">
        <v>7.073183433124894</v>
      </c>
      <c r="G10" s="6">
        <v>7.36949472325238</v>
      </c>
      <c r="H10" s="6">
        <v>7.157772370258968</v>
      </c>
      <c r="I10" s="6">
        <v>6.576979434913444</v>
      </c>
      <c r="J10" s="6">
        <v>6.343839917199004</v>
      </c>
      <c r="K10" s="6">
        <v>5.788053249933178</v>
      </c>
    </row>
    <row r="11" spans="1:11" ht="12.75">
      <c r="A11" s="9" t="s">
        <v>12</v>
      </c>
      <c r="B11" s="1">
        <v>0.25</v>
      </c>
      <c r="C11" s="4" t="s">
        <v>37</v>
      </c>
      <c r="D11" s="7">
        <v>0</v>
      </c>
      <c r="E11" s="7">
        <v>0.45514075701488355</v>
      </c>
      <c r="F11" s="7">
        <v>0.6221438013220809</v>
      </c>
      <c r="G11" s="7">
        <v>0.8371329344926285</v>
      </c>
      <c r="H11" s="7">
        <v>0.8389089056792146</v>
      </c>
      <c r="I11" s="7">
        <v>0.7798814249570674</v>
      </c>
      <c r="J11" s="7">
        <v>0.7604819650012945</v>
      </c>
      <c r="K11" s="7">
        <v>0.7170983461921887</v>
      </c>
    </row>
    <row r="12" spans="1:11" ht="12.75">
      <c r="A12" s="9" t="s">
        <v>13</v>
      </c>
      <c r="B12" s="1" t="s">
        <v>39</v>
      </c>
      <c r="C12" s="4" t="s">
        <v>5</v>
      </c>
      <c r="D12" s="8">
        <v>119.01448131037009</v>
      </c>
      <c r="E12" s="8">
        <v>116</v>
      </c>
      <c r="F12" s="8">
        <v>109.52172558870089</v>
      </c>
      <c r="G12" s="8">
        <v>109.99276296474049</v>
      </c>
      <c r="H12" s="8">
        <v>109.02897228461168</v>
      </c>
      <c r="I12" s="8">
        <v>109</v>
      </c>
      <c r="J12" s="8">
        <v>109.97829612603407</v>
      </c>
      <c r="K12" s="8">
        <v>110.97829612603407</v>
      </c>
    </row>
    <row r="13" spans="1:11" ht="12.75">
      <c r="A13" s="9" t="s">
        <v>14</v>
      </c>
      <c r="B13" s="1" t="s">
        <v>33</v>
      </c>
      <c r="C13" s="4" t="s">
        <v>34</v>
      </c>
      <c r="D13">
        <v>-2.5</v>
      </c>
      <c r="E13">
        <v>-1.23</v>
      </c>
      <c r="F13">
        <v>-0.4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38</v>
      </c>
      <c r="D14">
        <v>162</v>
      </c>
      <c r="E14">
        <v>106</v>
      </c>
      <c r="F14">
        <v>84</v>
      </c>
      <c r="G14">
        <v>78</v>
      </c>
      <c r="H14">
        <v>75</v>
      </c>
      <c r="I14">
        <v>72</v>
      </c>
      <c r="J14">
        <v>70</v>
      </c>
      <c r="K14">
        <v>67</v>
      </c>
    </row>
    <row r="15" spans="1:2" ht="12.75">
      <c r="A15" s="9" t="s">
        <v>16</v>
      </c>
      <c r="B15" s="1">
        <v>9</v>
      </c>
    </row>
    <row r="16" spans="1:2" ht="12.75">
      <c r="A16" s="9" t="s">
        <v>17</v>
      </c>
      <c r="B16" s="1">
        <v>22</v>
      </c>
    </row>
    <row r="17" spans="1:2" ht="12.75">
      <c r="A17" s="9" t="s">
        <v>18</v>
      </c>
      <c r="B17" s="1" t="s">
        <v>30</v>
      </c>
    </row>
    <row r="18" spans="1:2" ht="12.75">
      <c r="A18" s="9" t="s">
        <v>19</v>
      </c>
      <c r="B18" s="1">
        <v>3.781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3000</v>
      </c>
    </row>
    <row r="21" spans="1:2" ht="12.75">
      <c r="A21" s="9" t="s">
        <v>22</v>
      </c>
      <c r="B21" s="1">
        <v>22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9520.153</v>
      </c>
      <c r="F27" s="5">
        <f t="shared" si="0"/>
        <v>13303.24364364364</v>
      </c>
      <c r="G27" s="5">
        <f t="shared" si="0"/>
        <v>18300.25358213929</v>
      </c>
      <c r="H27" s="5">
        <f t="shared" si="0"/>
        <v>19249.703170894532</v>
      </c>
      <c r="I27" s="5">
        <f t="shared" si="0"/>
        <v>19911.556</v>
      </c>
      <c r="J27" s="5">
        <f t="shared" si="0"/>
        <v>20412.22380952381</v>
      </c>
      <c r="K27" s="5">
        <f t="shared" si="0"/>
        <v>21069.48977688978</v>
      </c>
    </row>
    <row r="28" spans="1:11" ht="12.75">
      <c r="A28" s="9" t="s">
        <v>27</v>
      </c>
      <c r="B28" s="1">
        <v>22</v>
      </c>
      <c r="C28" s="4" t="s">
        <v>2</v>
      </c>
      <c r="D28" s="6">
        <f>D7*($B$28/$B$16)^2*($B$29/$B$20)^2</f>
        <v>16.025538039368918</v>
      </c>
      <c r="E28" s="6">
        <f aca="true" t="shared" si="1" ref="E28:K28">E7*($B$28/$B$16)^2*($B$29/$B$20)^2</f>
        <v>9.214604444444443</v>
      </c>
      <c r="F28" s="6">
        <f t="shared" si="1"/>
        <v>6.429937890287128</v>
      </c>
      <c r="G28" s="6">
        <f t="shared" si="1"/>
        <v>4.441216473327062</v>
      </c>
      <c r="H28" s="6">
        <f t="shared" si="1"/>
        <v>3.634387460984918</v>
      </c>
      <c r="I28" s="6">
        <f t="shared" si="1"/>
        <v>2.4995288888888885</v>
      </c>
      <c r="J28" s="6">
        <f t="shared" si="1"/>
        <v>1.8971815175611377</v>
      </c>
      <c r="K28" s="6">
        <f t="shared" si="1"/>
        <v>0.7742551598695455</v>
      </c>
    </row>
    <row r="29" spans="1:11" ht="12.75">
      <c r="A29" s="9" t="s">
        <v>29</v>
      </c>
      <c r="B29" s="1">
        <v>3400</v>
      </c>
      <c r="C29" s="4" t="s">
        <v>3</v>
      </c>
      <c r="D29" s="6">
        <f aca="true" t="shared" si="2" ref="D29:K29">D8*($B$28/$B$16)^5*($B$29/$B$20)^3</f>
        <v>48.1465408160952</v>
      </c>
      <c r="E29" s="6">
        <f t="shared" si="2"/>
        <v>34.836415884349236</v>
      </c>
      <c r="F29" s="6">
        <f t="shared" si="2"/>
        <v>30.596910101515856</v>
      </c>
      <c r="G29" s="6">
        <f t="shared" si="2"/>
        <v>32.59089404858348</v>
      </c>
      <c r="H29" s="6">
        <f t="shared" si="2"/>
        <v>33.22637773278559</v>
      </c>
      <c r="I29" s="6">
        <f t="shared" si="2"/>
        <v>33.97026929349023</v>
      </c>
      <c r="J29" s="6">
        <f t="shared" si="2"/>
        <v>34.446848933163885</v>
      </c>
      <c r="K29" s="6">
        <f t="shared" si="2"/>
        <v>34.40358486768641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8960.144</v>
      </c>
      <c r="F33" s="5">
        <f t="shared" si="3"/>
        <v>12520.699899899897</v>
      </c>
      <c r="G33" s="5">
        <f t="shared" si="3"/>
        <v>17223.768077307566</v>
      </c>
      <c r="H33" s="5">
        <f t="shared" si="3"/>
        <v>18117.367690253675</v>
      </c>
      <c r="I33" s="5">
        <f t="shared" si="3"/>
        <v>18740.288</v>
      </c>
      <c r="J33" s="5">
        <f t="shared" si="3"/>
        <v>19211.504761904762</v>
      </c>
      <c r="K33" s="5">
        <f t="shared" si="3"/>
        <v>19830.108025308025</v>
      </c>
    </row>
    <row r="34" spans="1:11" ht="12.75">
      <c r="A34" s="9" t="s">
        <v>27</v>
      </c>
      <c r="B34" s="1">
        <v>22</v>
      </c>
      <c r="C34" s="4" t="s">
        <v>2</v>
      </c>
      <c r="D34" s="6">
        <f>D7*($B$34/$B$16)^2*($B$35/$B$20)^2</f>
        <v>14.195632311690117</v>
      </c>
      <c r="E34" s="6">
        <f aca="true" t="shared" si="4" ref="E34:K34">E7*($B$34/$B$16)^2*($B$35/$B$20)^2</f>
        <v>8.162417777777778</v>
      </c>
      <c r="F34" s="6">
        <f t="shared" si="4"/>
        <v>5.695723529112474</v>
      </c>
      <c r="G34" s="6">
        <f t="shared" si="4"/>
        <v>3.9340879486911007</v>
      </c>
      <c r="H34" s="6">
        <f t="shared" si="4"/>
        <v>3.2193882007340457</v>
      </c>
      <c r="I34" s="6">
        <f t="shared" si="4"/>
        <v>2.2141155555555554</v>
      </c>
      <c r="J34" s="6">
        <f t="shared" si="4"/>
        <v>1.6805483338949874</v>
      </c>
      <c r="K34" s="6">
        <f t="shared" si="4"/>
        <v>0.6858454011301165</v>
      </c>
    </row>
    <row r="35" spans="1:11" ht="12.75">
      <c r="A35" s="9" t="s">
        <v>29</v>
      </c>
      <c r="B35" s="1">
        <v>3200</v>
      </c>
      <c r="C35" s="4" t="s">
        <v>3</v>
      </c>
      <c r="D35" s="6">
        <f aca="true" t="shared" si="5" ref="D35:K35">D8*($B$34/$B$16)^5*($B$35/$B$20)^3</f>
        <v>40.140083692799905</v>
      </c>
      <c r="E35" s="6">
        <f t="shared" si="5"/>
        <v>29.04334611485742</v>
      </c>
      <c r="F35" s="6">
        <f t="shared" si="5"/>
        <v>25.508842616692238</v>
      </c>
      <c r="G35" s="6">
        <f t="shared" si="5"/>
        <v>27.171239980256043</v>
      </c>
      <c r="H35" s="6">
        <f t="shared" si="5"/>
        <v>27.70104685395681</v>
      </c>
      <c r="I35" s="6">
        <f t="shared" si="5"/>
        <v>28.32123407818767</v>
      </c>
      <c r="J35" s="6">
        <f t="shared" si="5"/>
        <v>28.71856161820462</v>
      </c>
      <c r="K35" s="6">
        <f t="shared" si="5"/>
        <v>28.682492085903434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8400.135</v>
      </c>
      <c r="F39" s="5">
        <f t="shared" si="6"/>
        <v>11738.156156156154</v>
      </c>
      <c r="G39" s="5">
        <f t="shared" si="6"/>
        <v>16147.282572475842</v>
      </c>
      <c r="H39" s="5">
        <f t="shared" si="6"/>
        <v>16985.032209612822</v>
      </c>
      <c r="I39" s="5">
        <f t="shared" si="6"/>
        <v>17569.02</v>
      </c>
      <c r="J39" s="5">
        <f t="shared" si="6"/>
        <v>18010.785714285714</v>
      </c>
      <c r="K39" s="5">
        <f t="shared" si="6"/>
        <v>18590.726273726275</v>
      </c>
    </row>
    <row r="40" spans="1:11" ht="12.75">
      <c r="A40" s="9" t="s">
        <v>27</v>
      </c>
      <c r="B40" s="1">
        <v>22</v>
      </c>
      <c r="C40" s="4" t="s">
        <v>2</v>
      </c>
      <c r="D40" s="6">
        <f>D7*($B$40/$B$16)^2*($B$41/$B$20)^2</f>
        <v>12.476629961446392</v>
      </c>
      <c r="E40" s="6">
        <f aca="true" t="shared" si="7" ref="E40:K40">E7*($B$40/$B$16)^2*($B$41/$B$20)^2</f>
        <v>7.174</v>
      </c>
      <c r="F40" s="6">
        <f t="shared" si="7"/>
        <v>5.006007008009011</v>
      </c>
      <c r="G40" s="6">
        <f t="shared" si="7"/>
        <v>3.4576944861542875</v>
      </c>
      <c r="H40" s="6">
        <f t="shared" si="7"/>
        <v>2.8295404108014073</v>
      </c>
      <c r="I40" s="6">
        <f t="shared" si="7"/>
        <v>1.946</v>
      </c>
      <c r="J40" s="6">
        <f t="shared" si="7"/>
        <v>1.4770444340873912</v>
      </c>
      <c r="K40" s="6">
        <f t="shared" si="7"/>
        <v>0.6027938095870164</v>
      </c>
    </row>
    <row r="41" spans="1:11" ht="12.75">
      <c r="A41" s="9" t="s">
        <v>29</v>
      </c>
      <c r="B41" s="1">
        <v>3000</v>
      </c>
      <c r="C41" s="4" t="s">
        <v>3</v>
      </c>
      <c r="D41" s="6">
        <f aca="true" t="shared" si="8" ref="D41:K41">D8*($B$40/$B$16)^5*($B$41/$B$20)^3</f>
        <v>33.07440978105461</v>
      </c>
      <c r="E41" s="6">
        <f t="shared" si="8"/>
        <v>23.930979769932566</v>
      </c>
      <c r="F41" s="6">
        <f t="shared" si="8"/>
        <v>21.01863863069734</v>
      </c>
      <c r="G41" s="6">
        <f t="shared" si="8"/>
        <v>22.388411848965855</v>
      </c>
      <c r="H41" s="6">
        <f t="shared" si="8"/>
        <v>22.824959260767635</v>
      </c>
      <c r="I41" s="6">
        <f t="shared" si="8"/>
        <v>23.335977786592622</v>
      </c>
      <c r="J41" s="6">
        <f t="shared" si="8"/>
        <v>23.66336559117202</v>
      </c>
      <c r="K41" s="6">
        <f t="shared" si="8"/>
        <v>23.63364521238381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7840.126</v>
      </c>
      <c r="F45" s="5">
        <f t="shared" si="9"/>
        <v>10955.61241241241</v>
      </c>
      <c r="G45" s="5">
        <f t="shared" si="9"/>
        <v>15070.79706764412</v>
      </c>
      <c r="H45" s="5">
        <f t="shared" si="9"/>
        <v>15852.696728971967</v>
      </c>
      <c r="I45" s="5">
        <f t="shared" si="9"/>
        <v>16397.752</v>
      </c>
      <c r="J45" s="5">
        <f t="shared" si="9"/>
        <v>16810.066666666666</v>
      </c>
      <c r="K45" s="5">
        <f t="shared" si="9"/>
        <v>17351.344522144525</v>
      </c>
    </row>
    <row r="46" spans="1:11" ht="12.75">
      <c r="A46" s="9" t="s">
        <v>27</v>
      </c>
      <c r="B46" s="1">
        <v>22</v>
      </c>
      <c r="C46" s="4" t="s">
        <v>2</v>
      </c>
      <c r="D46" s="6">
        <f>D7*($B$46/$B$16)^2*($B$47/$B$20)^2</f>
        <v>10.868530988637746</v>
      </c>
      <c r="E46" s="6">
        <f aca="true" t="shared" si="10" ref="E46:K46">E7*($B$46/$B$16)^2*($B$47/$B$20)^2</f>
        <v>6.249351111111112</v>
      </c>
      <c r="F46" s="6">
        <f t="shared" si="10"/>
        <v>4.3607883269767385</v>
      </c>
      <c r="G46" s="6">
        <f t="shared" si="10"/>
        <v>3.012036085716624</v>
      </c>
      <c r="H46" s="6">
        <f t="shared" si="10"/>
        <v>2.464844091187004</v>
      </c>
      <c r="I46" s="6">
        <f t="shared" si="10"/>
        <v>1.6951822222222224</v>
      </c>
      <c r="J46" s="6">
        <f t="shared" si="10"/>
        <v>1.2866698181383498</v>
      </c>
      <c r="K46" s="6">
        <f t="shared" si="10"/>
        <v>0.5251003852402455</v>
      </c>
    </row>
    <row r="47" spans="1:11" ht="12.75">
      <c r="A47" s="9" t="s">
        <v>29</v>
      </c>
      <c r="B47" s="1">
        <v>2800</v>
      </c>
      <c r="C47" s="4" t="s">
        <v>3</v>
      </c>
      <c r="D47" s="6">
        <f aca="true" t="shared" si="11" ref="D47:K47">D8*($B$46/$B$16)^5*($B$47/$B$20)^3</f>
        <v>26.890720130137442</v>
      </c>
      <c r="E47" s="6">
        <f t="shared" si="11"/>
        <v>19.456772885539248</v>
      </c>
      <c r="F47" s="6">
        <f t="shared" si="11"/>
        <v>17.088931674854372</v>
      </c>
      <c r="G47" s="6">
        <f t="shared" si="11"/>
        <v>18.202608033648094</v>
      </c>
      <c r="H47" s="6">
        <f t="shared" si="11"/>
        <v>18.5575372478656</v>
      </c>
      <c r="I47" s="6">
        <f t="shared" si="11"/>
        <v>18.97301423597338</v>
      </c>
      <c r="J47" s="6">
        <f t="shared" si="11"/>
        <v>19.239192646570675</v>
      </c>
      <c r="K47" s="6">
        <f t="shared" si="11"/>
        <v>19.21502887786109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7280.117</v>
      </c>
      <c r="F51" s="5">
        <f t="shared" si="12"/>
        <v>10173.068668668668</v>
      </c>
      <c r="G51" s="5">
        <f t="shared" si="12"/>
        <v>13994.311562812398</v>
      </c>
      <c r="H51" s="5">
        <f t="shared" si="12"/>
        <v>14720.361248331114</v>
      </c>
      <c r="I51" s="5">
        <f t="shared" si="12"/>
        <v>15226.484</v>
      </c>
      <c r="J51" s="5">
        <f t="shared" si="12"/>
        <v>15609.34761904762</v>
      </c>
      <c r="K51" s="5">
        <f t="shared" si="12"/>
        <v>16111.962770562772</v>
      </c>
    </row>
    <row r="52" spans="1:11" ht="12.75">
      <c r="A52" s="9" t="s">
        <v>27</v>
      </c>
      <c r="B52" s="1">
        <v>22</v>
      </c>
      <c r="C52" s="4" t="s">
        <v>2</v>
      </c>
      <c r="D52" s="6">
        <f>D7*($B$52/$B$16)^2*($B$53/$B$20)^2</f>
        <v>9.371335393264179</v>
      </c>
      <c r="E52" s="6">
        <f aca="true" t="shared" si="13" ref="E52:K52">E7*($B$52/$B$16)^2*($B$53/$B$20)^2</f>
        <v>5.388471111111111</v>
      </c>
      <c r="F52" s="6">
        <f t="shared" si="13"/>
        <v>3.7600674860156573</v>
      </c>
      <c r="G52" s="6">
        <f t="shared" si="13"/>
        <v>2.5971127473781097</v>
      </c>
      <c r="H52" s="6">
        <f t="shared" si="13"/>
        <v>2.125299241890835</v>
      </c>
      <c r="I52" s="6">
        <f t="shared" si="13"/>
        <v>1.4616622222222224</v>
      </c>
      <c r="J52" s="6">
        <f t="shared" si="13"/>
        <v>1.1094244860478628</v>
      </c>
      <c r="K52" s="6">
        <f t="shared" si="13"/>
        <v>0.4527651280898035</v>
      </c>
    </row>
    <row r="53" spans="1:11" ht="12.75">
      <c r="A53" s="9" t="s">
        <v>29</v>
      </c>
      <c r="B53" s="1">
        <v>2600</v>
      </c>
      <c r="C53" s="4" t="s">
        <v>3</v>
      </c>
      <c r="D53" s="6">
        <f aca="true" t="shared" si="14" ref="D53:K53">D8*($B$52/$B$16)^5*($B$53/$B$20)^3</f>
        <v>21.53021578932652</v>
      </c>
      <c r="E53" s="6">
        <f t="shared" si="14"/>
        <v>15.578181497642031</v>
      </c>
      <c r="F53" s="6">
        <f t="shared" si="14"/>
        <v>13.682355280486536</v>
      </c>
      <c r="G53" s="6">
        <f t="shared" si="14"/>
        <v>14.574026913237924</v>
      </c>
      <c r="H53" s="6">
        <f t="shared" si="14"/>
        <v>14.858203109898223</v>
      </c>
      <c r="I53" s="6">
        <f t="shared" si="14"/>
        <v>15.190857243598222</v>
      </c>
      <c r="J53" s="6">
        <f t="shared" si="14"/>
        <v>15.403974578905167</v>
      </c>
      <c r="K53" s="6">
        <f t="shared" si="14"/>
        <v>15.384627713068813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6720.108</v>
      </c>
      <c r="F57" s="5">
        <f t="shared" si="15"/>
        <v>9390.524924924923</v>
      </c>
      <c r="G57" s="5">
        <f t="shared" si="15"/>
        <v>12917.826057980674</v>
      </c>
      <c r="H57" s="5">
        <f t="shared" si="15"/>
        <v>13588.025767690258</v>
      </c>
      <c r="I57" s="5">
        <f t="shared" si="15"/>
        <v>14055.216</v>
      </c>
      <c r="J57" s="5">
        <f t="shared" si="15"/>
        <v>14408.628571428571</v>
      </c>
      <c r="K57" s="5">
        <f t="shared" si="15"/>
        <v>14872.581018981022</v>
      </c>
    </row>
    <row r="58" spans="1:11" ht="12.75">
      <c r="A58" s="9" t="s">
        <v>27</v>
      </c>
      <c r="B58" s="1">
        <v>22</v>
      </c>
      <c r="C58" s="4" t="s">
        <v>2</v>
      </c>
      <c r="D58" s="6">
        <f>D7*($B$58/$B$16)^2*($B$59/$B$20)^2</f>
        <v>7.985043175325693</v>
      </c>
      <c r="E58" s="6">
        <f aca="true" t="shared" si="16" ref="E58:K58">E7*($B$58/$B$16)^2*($B$59/$B$20)^2</f>
        <v>4.591360000000001</v>
      </c>
      <c r="F58" s="6">
        <f t="shared" si="16"/>
        <v>3.2038444851257672</v>
      </c>
      <c r="G58" s="6">
        <f t="shared" si="16"/>
        <v>2.2129244711387446</v>
      </c>
      <c r="H58" s="6">
        <f t="shared" si="16"/>
        <v>1.8109058629129011</v>
      </c>
      <c r="I58" s="6">
        <f t="shared" si="16"/>
        <v>1.24544</v>
      </c>
      <c r="J58" s="6">
        <f t="shared" si="16"/>
        <v>0.9453084378159305</v>
      </c>
      <c r="K58" s="6">
        <f t="shared" si="16"/>
        <v>0.3857880381356906</v>
      </c>
    </row>
    <row r="59" spans="1:11" ht="12.75">
      <c r="A59" s="9" t="s">
        <v>29</v>
      </c>
      <c r="B59" s="1">
        <v>2400</v>
      </c>
      <c r="C59" s="4" t="s">
        <v>3</v>
      </c>
      <c r="D59" s="6">
        <f aca="true" t="shared" si="17" ref="D59:K59">D8*($B$58/$B$16)^5*($B$59/$B$20)^3</f>
        <v>16.934097807899967</v>
      </c>
      <c r="E59" s="6">
        <f t="shared" si="17"/>
        <v>12.252661642205476</v>
      </c>
      <c r="F59" s="6">
        <f t="shared" si="17"/>
        <v>10.76154297891704</v>
      </c>
      <c r="G59" s="6">
        <f t="shared" si="17"/>
        <v>11.46286686667052</v>
      </c>
      <c r="H59" s="6">
        <f t="shared" si="17"/>
        <v>11.686379141513031</v>
      </c>
      <c r="I59" s="6">
        <f t="shared" si="17"/>
        <v>11.948020626735426</v>
      </c>
      <c r="J59" s="6">
        <f t="shared" si="17"/>
        <v>12.115643182680078</v>
      </c>
      <c r="K59" s="6">
        <f t="shared" si="17"/>
        <v>12.100426348740514</v>
      </c>
    </row>
    <row r="62" spans="1:11" ht="13.5" thickBot="1">
      <c r="A62" s="9" t="s">
        <v>28</v>
      </c>
      <c r="B62" s="1"/>
      <c r="C62" s="2" t="s">
        <v>0</v>
      </c>
      <c r="D62" s="3">
        <v>1</v>
      </c>
      <c r="E62" s="3">
        <v>2</v>
      </c>
      <c r="F62" s="3">
        <v>3</v>
      </c>
      <c r="G62" s="3">
        <v>4</v>
      </c>
      <c r="H62" s="3">
        <v>5</v>
      </c>
      <c r="I62" s="3">
        <v>6</v>
      </c>
      <c r="J62" s="3">
        <v>7</v>
      </c>
      <c r="K62" s="3">
        <v>8</v>
      </c>
    </row>
    <row r="63" spans="1:11" ht="12.75">
      <c r="A63" s="9"/>
      <c r="B63" s="1"/>
      <c r="C63" s="4" t="s">
        <v>1</v>
      </c>
      <c r="D63" s="5">
        <f>D6*($B$64/$B$16)^3*($B$65/$B$20)</f>
        <v>0</v>
      </c>
      <c r="E63" s="5">
        <f aca="true" t="shared" si="18" ref="E63:K63">E6*($B$64/$B$16)^3*($B$65/$B$20)</f>
        <v>6160.099</v>
      </c>
      <c r="F63" s="5">
        <f t="shared" si="18"/>
        <v>8607.98118118118</v>
      </c>
      <c r="G63" s="5">
        <f t="shared" si="18"/>
        <v>11841.34055314895</v>
      </c>
      <c r="H63" s="5">
        <f t="shared" si="18"/>
        <v>12455.690287049401</v>
      </c>
      <c r="I63" s="5">
        <f t="shared" si="18"/>
        <v>12883.947999999999</v>
      </c>
      <c r="J63" s="5">
        <f t="shared" si="18"/>
        <v>13207.909523809523</v>
      </c>
      <c r="K63" s="5">
        <f t="shared" si="18"/>
        <v>13633.199267399268</v>
      </c>
    </row>
    <row r="64" spans="1:11" ht="12.75">
      <c r="A64" s="9" t="s">
        <v>27</v>
      </c>
      <c r="B64" s="1">
        <v>22</v>
      </c>
      <c r="C64" s="4" t="s">
        <v>2</v>
      </c>
      <c r="D64" s="6">
        <f>D7*($B$64/$B$16)^2*($B$65/$B$20)^2</f>
        <v>6.709654334822281</v>
      </c>
      <c r="E64" s="6">
        <f aca="true" t="shared" si="19" ref="E64:K64">E7*($B$64/$B$16)^2*($B$65/$B$20)^2</f>
        <v>3.8580177777777775</v>
      </c>
      <c r="F64" s="6">
        <f t="shared" si="19"/>
        <v>2.6921193243070674</v>
      </c>
      <c r="G64" s="6">
        <f t="shared" si="19"/>
        <v>1.8594712569985277</v>
      </c>
      <c r="H64" s="6">
        <f t="shared" si="19"/>
        <v>1.521663954253201</v>
      </c>
      <c r="I64" s="6">
        <f t="shared" si="19"/>
        <v>1.0465155555555554</v>
      </c>
      <c r="J64" s="6">
        <f t="shared" si="19"/>
        <v>0.7943216734425524</v>
      </c>
      <c r="K64" s="6">
        <f t="shared" si="19"/>
        <v>0.32416911537790655</v>
      </c>
    </row>
    <row r="65" spans="1:11" ht="12.75">
      <c r="A65" s="9" t="s">
        <v>29</v>
      </c>
      <c r="B65" s="1">
        <v>2200</v>
      </c>
      <c r="C65" s="4" t="s">
        <v>3</v>
      </c>
      <c r="D65" s="6">
        <f>D8*($B$64/$B$16)^5*($B$65/$B$20)^3</f>
        <v>13.043567235135905</v>
      </c>
      <c r="E65" s="6">
        <f aca="true" t="shared" si="20" ref="E65:K65">E8*($B$64/$B$16)^5*($B$65/$B$20)^3</f>
        <v>9.437669355194144</v>
      </c>
      <c r="F65" s="6">
        <f t="shared" si="20"/>
        <v>8.289128301469082</v>
      </c>
      <c r="G65" s="6">
        <f t="shared" si="20"/>
        <v>8.829326272881051</v>
      </c>
      <c r="H65" s="6">
        <f t="shared" si="20"/>
        <v>9.001487637357545</v>
      </c>
      <c r="I65" s="6">
        <f t="shared" si="20"/>
        <v>9.203018202653265</v>
      </c>
      <c r="J65" s="6">
        <f t="shared" si="20"/>
        <v>9.332130252399985</v>
      </c>
      <c r="K65" s="6">
        <f t="shared" si="20"/>
        <v>9.320409415609731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2000-06-13T15:53:57Z</cp:lastPrinted>
  <dcterms:created xsi:type="dcterms:W3CDTF">1998-01-06T13:15:37Z</dcterms:created>
  <dcterms:modified xsi:type="dcterms:W3CDTF">2012-03-28T17:55:25Z</dcterms:modified>
  <cp:category/>
  <cp:version/>
  <cp:contentType/>
  <cp:contentStatus/>
</cp:coreProperties>
</file>