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42" sheetId="1" r:id="rId1"/>
    <sheet name="datasheet" sheetId="2" r:id="rId2"/>
  </sheets>
  <definedNames>
    <definedName name="_xlnm.Print_Area" localSheetId="0">'42'!$A$1:$J$55</definedName>
    <definedName name="_xlnm.Print_Area" localSheetId="1">'datasheet'!$A$1:$L$67</definedName>
  </definedNames>
  <calcPr fullCalcOnLoad="1"/>
</workbook>
</file>

<file path=xl/sharedStrings.xml><?xml version="1.0" encoding="utf-8"?>
<sst xmlns="http://schemas.openxmlformats.org/spreadsheetml/2006/main" count="85" uniqueCount="47">
  <si>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</si>
  <si>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</si>
  <si>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</si>
  <si>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</si>
  <si>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</si>
  <si>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</si>
  <si>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</si>
  <si>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</si>
  <si>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</si>
  <si>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</si>
  <si>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</si>
  <si>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</si>
  <si>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</si>
  <si>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</si>
  <si>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</si>
  <si>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</si>
  <si>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</si>
  <si>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</si>
  <si>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</si>
  <si>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</si>
  <si>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</si>
  <si>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</si>
  <si>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</si>
  <si>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</si>
  <si>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</si>
  <si>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</si>
  <si>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</si>
  <si>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</si>
  <si>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</si>
  <si>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</si>
  <si>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</si>
  <si>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</si>
  <si>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368FL/38/2400</t>
  </si>
  <si>
    <t>368FL/38/2200</t>
  </si>
  <si>
    <t>368FL/38/1600</t>
  </si>
  <si>
    <t>368FL/38/1400</t>
  </si>
  <si>
    <t>368FL/38/2000</t>
  </si>
  <si>
    <t>Static Pcor</t>
  </si>
  <si>
    <t>368FL/38/1800</t>
  </si>
  <si>
    <t>Total P</t>
  </si>
  <si>
    <t>Total Eff</t>
  </si>
  <si>
    <t>Thrust</t>
  </si>
  <si>
    <t>Sound Power</t>
  </si>
  <si>
    <t>FP</t>
  </si>
  <si>
    <t>36809200-42</t>
  </si>
  <si>
    <t>CCW</t>
  </si>
  <si>
    <t>Torque no thrust Labow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</si>
</sst>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39625"/>
          <c:w val="0.9055"/>
          <c:h val="0.601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7500</c:v>
                </c:pt>
                <c:pt idx="2">
                  <c:v>16229.325962910127</c:v>
                </c:pt>
                <c:pt idx="3">
                  <c:v>22653.04020729092</c:v>
                </c:pt>
                <c:pt idx="4">
                  <c:v>25664.78854389721</c:v>
                </c:pt>
                <c:pt idx="5">
                  <c:v>29895.894436519262</c:v>
                </c:pt>
                <c:pt idx="6">
                  <c:v>32061.47901849218</c:v>
                </c:pt>
                <c:pt idx="7">
                  <c:v>40627.30557528409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76.51391576067157</c:v>
                </c:pt>
                <c:pt idx="1">
                  <c:v>65.57164714358571</c:v>
                </c:pt>
                <c:pt idx="2">
                  <c:v>57.22513725545037</c:v>
                </c:pt>
                <c:pt idx="3">
                  <c:v>47.43671995227832</c:v>
                </c:pt>
                <c:pt idx="4">
                  <c:v>45.66262544215617</c:v>
                </c:pt>
                <c:pt idx="5">
                  <c:v>45.07076364529392</c:v>
                </c:pt>
                <c:pt idx="6">
                  <c:v>45.33701100957202</c:v>
                </c:pt>
                <c:pt idx="7">
                  <c:v>47.1063359983927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7000</c:v>
                </c:pt>
                <c:pt idx="2">
                  <c:v>15147.370898716119</c:v>
                </c:pt>
                <c:pt idx="3">
                  <c:v>21142.83752680486</c:v>
                </c:pt>
                <c:pt idx="4">
                  <c:v>23953.80264097073</c:v>
                </c:pt>
                <c:pt idx="5">
                  <c:v>27902.834807417978</c:v>
                </c:pt>
                <c:pt idx="6">
                  <c:v>29924.047083926034</c:v>
                </c:pt>
                <c:pt idx="7">
                  <c:v>37918.818536931816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62.208647362157876</c:v>
                </c:pt>
                <c:pt idx="1">
                  <c:v>53.312177707259025</c:v>
                </c:pt>
                <c:pt idx="2">
                  <c:v>46.52615603820914</c:v>
                </c:pt>
                <c:pt idx="3">
                  <c:v>38.56781023675607</c:v>
                </c:pt>
                <c:pt idx="4">
                  <c:v>37.12540569282268</c:v>
                </c:pt>
                <c:pt idx="5">
                  <c:v>36.644200131166386</c:v>
                </c:pt>
                <c:pt idx="6">
                  <c:v>36.86066909933797</c:v>
                </c:pt>
                <c:pt idx="7">
                  <c:v>38.29919584580433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6500</c:v>
                </c:pt>
                <c:pt idx="2">
                  <c:v>14065.415834522111</c:v>
                </c:pt>
                <c:pt idx="3">
                  <c:v>19632.634846318797</c:v>
                </c:pt>
                <c:pt idx="4">
                  <c:v>22242.81673804425</c:v>
                </c:pt>
                <c:pt idx="5">
                  <c:v>25909.775178316693</c:v>
                </c:pt>
                <c:pt idx="6">
                  <c:v>27786.615149359888</c:v>
                </c:pt>
                <c:pt idx="7">
                  <c:v>35210.331498579544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49.807725311465326</c:v>
                </c:pt>
                <c:pt idx="1">
                  <c:v>42.68471371095047</c:v>
                </c:pt>
                <c:pt idx="2">
                  <c:v>37.25144490377022</c:v>
                </c:pt>
                <c:pt idx="3">
                  <c:v>30.879547773379404</c:v>
                </c:pt>
                <c:pt idx="4">
                  <c:v>29.724677954493963</c:v>
                </c:pt>
                <c:pt idx="5">
                  <c:v>29.339397845543935</c:v>
                </c:pt>
                <c:pt idx="6">
                  <c:v>29.512715018675483</c:v>
                </c:pt>
                <c:pt idx="7">
                  <c:v>30.664480055842606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6000</c:v>
                </c:pt>
                <c:pt idx="2">
                  <c:v>12983.460770328102</c:v>
                </c:pt>
                <c:pt idx="3">
                  <c:v>18122.432165832735</c:v>
                </c:pt>
                <c:pt idx="4">
                  <c:v>20531.83083511777</c:v>
                </c:pt>
                <c:pt idx="5">
                  <c:v>23916.71554921541</c:v>
                </c:pt>
                <c:pt idx="6">
                  <c:v>25649.183214793742</c:v>
                </c:pt>
                <c:pt idx="7">
                  <c:v>32501.84446022727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39.17512486946385</c:v>
                </c:pt>
                <c:pt idx="1">
                  <c:v>33.57268333751588</c:v>
                </c:pt>
                <c:pt idx="2">
                  <c:v>29.29927027479059</c:v>
                </c:pt>
                <c:pt idx="3">
                  <c:v>24.2876006155665</c:v>
                </c:pt>
                <c:pt idx="4">
                  <c:v>23.37926422638396</c:v>
                </c:pt>
                <c:pt idx="5">
                  <c:v>23.07623098639049</c:v>
                </c:pt>
                <c:pt idx="6">
                  <c:v>23.212549636900874</c:v>
                </c:pt>
                <c:pt idx="7">
                  <c:v>24.118444031177066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5500</c:v>
                </c:pt>
                <c:pt idx="2">
                  <c:v>11901.505706134094</c:v>
                </c:pt>
                <c:pt idx="3">
                  <c:v>16612.229485346674</c:v>
                </c:pt>
                <c:pt idx="4">
                  <c:v>18820.84493219129</c:v>
                </c:pt>
                <c:pt idx="5">
                  <c:v>21923.655920114124</c:v>
                </c:pt>
                <c:pt idx="6">
                  <c:v>23511.7512802276</c:v>
                </c:pt>
                <c:pt idx="7">
                  <c:v>29793.357421874996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30.174821297023367</c:v>
                </c:pt>
                <c:pt idx="1">
                  <c:v>25.859514769811135</c:v>
                </c:pt>
                <c:pt idx="2">
                  <c:v>22.56789857392724</c:v>
                </c:pt>
                <c:pt idx="3">
                  <c:v>18.70763681673554</c:v>
                </c:pt>
                <c:pt idx="4">
                  <c:v>18.007986507706626</c:v>
                </c:pt>
                <c:pt idx="5">
                  <c:v>17.77457375166999</c:v>
                </c:pt>
                <c:pt idx="6">
                  <c:v>17.879573823330478</c:v>
                </c:pt>
                <c:pt idx="7">
                  <c:v>18.577343174477242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5000</c:v>
                </c:pt>
                <c:pt idx="2">
                  <c:v>10819.550641940084</c:v>
                </c:pt>
                <c:pt idx="3">
                  <c:v>15102.026804860614</c:v>
                </c:pt>
                <c:pt idx="4">
                  <c:v>17109.859029264808</c:v>
                </c:pt>
                <c:pt idx="5">
                  <c:v>19930.59629101284</c:v>
                </c:pt>
                <c:pt idx="6">
                  <c:v>21374.319345661454</c:v>
                </c:pt>
                <c:pt idx="7">
                  <c:v>27084.870383522728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22.670789855013805</c:v>
                </c:pt>
                <c:pt idx="1">
                  <c:v>19.428636190692067</c:v>
                </c:pt>
                <c:pt idx="2">
                  <c:v>16.95559622383715</c:v>
                </c:pt>
                <c:pt idx="3">
                  <c:v>14.05532443030469</c:v>
                </c:pt>
                <c:pt idx="4">
                  <c:v>13.529666797675906</c:v>
                </c:pt>
                <c:pt idx="5">
                  <c:v>13.354300339346352</c:v>
                </c:pt>
                <c:pt idx="6">
                  <c:v>13.433188447280601</c:v>
                </c:pt>
                <c:pt idx="7">
                  <c:v>13.957432888412656</c:v>
                </c:pt>
              </c:numCache>
            </c:numRef>
          </c:yVal>
          <c:smooth val="0"/>
        </c:ser>
        <c:axId val="48232328"/>
        <c:axId val="31437769"/>
      </c:scatterChart>
      <c:valAx>
        <c:axId val="48232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437769"/>
        <c:crosses val="autoZero"/>
        <c:crossBetween val="midCat"/>
        <c:dispUnits/>
      </c:valAx>
      <c:valAx>
        <c:axId val="3143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2323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375"/>
          <c:w val="0.9355"/>
          <c:h val="0.74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7500</c:v>
                </c:pt>
                <c:pt idx="2">
                  <c:v>16229.325962910127</c:v>
                </c:pt>
                <c:pt idx="3">
                  <c:v>22653.04020729092</c:v>
                </c:pt>
                <c:pt idx="4">
                  <c:v>25664.78854389721</c:v>
                </c:pt>
                <c:pt idx="5">
                  <c:v>29895.894436519262</c:v>
                </c:pt>
                <c:pt idx="6">
                  <c:v>32061.47901849218</c:v>
                </c:pt>
                <c:pt idx="7">
                  <c:v>40627.30557528409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10.40969387755102</c:v>
                </c:pt>
                <c:pt idx="1">
                  <c:v>8.839285714285714</c:v>
                </c:pt>
                <c:pt idx="2">
                  <c:v>7.451907912275309</c:v>
                </c:pt>
                <c:pt idx="3">
                  <c:v>5.6514379463325435</c:v>
                </c:pt>
                <c:pt idx="4">
                  <c:v>5.19512676017589</c:v>
                </c:pt>
                <c:pt idx="5">
                  <c:v>4.624532713608641</c:v>
                </c:pt>
                <c:pt idx="6">
                  <c:v>4.15891859516925</c:v>
                </c:pt>
                <c:pt idx="7">
                  <c:v>2.8736965715392557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7000</c:v>
                </c:pt>
                <c:pt idx="2">
                  <c:v>15147.370898716119</c:v>
                </c:pt>
                <c:pt idx="3">
                  <c:v>21142.83752680486</c:v>
                </c:pt>
                <c:pt idx="4">
                  <c:v>23953.80264097073</c:v>
                </c:pt>
                <c:pt idx="5">
                  <c:v>27902.834807417978</c:v>
                </c:pt>
                <c:pt idx="6">
                  <c:v>29924.047083926034</c:v>
                </c:pt>
                <c:pt idx="7">
                  <c:v>37918.818536931816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9.068</c:v>
                </c:pt>
                <c:pt idx="1">
                  <c:v>7.7</c:v>
                </c:pt>
                <c:pt idx="2">
                  <c:v>6.4914397813598255</c:v>
                </c:pt>
                <c:pt idx="3">
                  <c:v>4.9230303888052385</c:v>
                </c:pt>
                <c:pt idx="4">
                  <c:v>4.525532644419887</c:v>
                </c:pt>
                <c:pt idx="5">
                  <c:v>4.028481830521305</c:v>
                </c:pt>
                <c:pt idx="6">
                  <c:v>3.622880198458547</c:v>
                </c:pt>
                <c:pt idx="7">
                  <c:v>2.5033090134297518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6500</c:v>
                </c:pt>
                <c:pt idx="2">
                  <c:v>14065.415834522111</c:v>
                </c:pt>
                <c:pt idx="3">
                  <c:v>19632.634846318797</c:v>
                </c:pt>
                <c:pt idx="4">
                  <c:v>22242.81673804425</c:v>
                </c:pt>
                <c:pt idx="5">
                  <c:v>25909.775178316693</c:v>
                </c:pt>
                <c:pt idx="6">
                  <c:v>27786.615149359888</c:v>
                </c:pt>
                <c:pt idx="7">
                  <c:v>35210.331498579544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7.818836734693877</c:v>
                </c:pt>
                <c:pt idx="1">
                  <c:v>6.639285714285714</c:v>
                </c:pt>
                <c:pt idx="2">
                  <c:v>5.597210831886788</c:v>
                </c:pt>
                <c:pt idx="3">
                  <c:v>4.244857835245333</c:v>
                </c:pt>
                <c:pt idx="4">
                  <c:v>3.9021174331987805</c:v>
                </c:pt>
                <c:pt idx="5">
                  <c:v>3.473537904888268</c:v>
                </c:pt>
                <c:pt idx="6">
                  <c:v>3.1238099670382367</c:v>
                </c:pt>
                <c:pt idx="7">
                  <c:v>2.158465424845041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6000</c:v>
                </c:pt>
                <c:pt idx="2">
                  <c:v>12983.460770328102</c:v>
                </c:pt>
                <c:pt idx="3">
                  <c:v>18122.432165832735</c:v>
                </c:pt>
                <c:pt idx="4">
                  <c:v>20531.83083511777</c:v>
                </c:pt>
                <c:pt idx="5">
                  <c:v>23916.71554921541</c:v>
                </c:pt>
                <c:pt idx="6">
                  <c:v>25649.183214793742</c:v>
                </c:pt>
                <c:pt idx="7">
                  <c:v>32501.84446022727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6.662204081632652</c:v>
                </c:pt>
                <c:pt idx="1">
                  <c:v>5.657142857142857</c:v>
                </c:pt>
                <c:pt idx="2">
                  <c:v>4.769221063856198</c:v>
                </c:pt>
                <c:pt idx="3">
                  <c:v>3.616920285652828</c:v>
                </c:pt>
                <c:pt idx="4">
                  <c:v>3.32488112651257</c:v>
                </c:pt>
                <c:pt idx="5">
                  <c:v>2.95970093670953</c:v>
                </c:pt>
                <c:pt idx="6">
                  <c:v>2.6617079009083198</c:v>
                </c:pt>
                <c:pt idx="7">
                  <c:v>1.8391658057851235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5500</c:v>
                </c:pt>
                <c:pt idx="2">
                  <c:v>11901.505706134094</c:v>
                </c:pt>
                <c:pt idx="3">
                  <c:v>16612.229485346674</c:v>
                </c:pt>
                <c:pt idx="4">
                  <c:v>18820.84493219129</c:v>
                </c:pt>
                <c:pt idx="5">
                  <c:v>21923.655920114124</c:v>
                </c:pt>
                <c:pt idx="6">
                  <c:v>23511.7512802276</c:v>
                </c:pt>
                <c:pt idx="7">
                  <c:v>29793.357421874996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5.598102040816326</c:v>
                </c:pt>
                <c:pt idx="1">
                  <c:v>4.753571428571428</c:v>
                </c:pt>
                <c:pt idx="2">
                  <c:v>4.007470477268055</c:v>
                </c:pt>
                <c:pt idx="3">
                  <c:v>3.0392177400277234</c:v>
                </c:pt>
                <c:pt idx="4">
                  <c:v>2.793823724361257</c:v>
                </c:pt>
                <c:pt idx="5">
                  <c:v>2.486970925985091</c:v>
                </c:pt>
                <c:pt idx="6">
                  <c:v>2.2365740000687966</c:v>
                </c:pt>
                <c:pt idx="7">
                  <c:v>1.5454101562499998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5000</c:v>
                </c:pt>
                <c:pt idx="2">
                  <c:v>10819.550641940084</c:v>
                </c:pt>
                <c:pt idx="3">
                  <c:v>15102.026804860614</c:v>
                </c:pt>
                <c:pt idx="4">
                  <c:v>17109.859029264808</c:v>
                </c:pt>
                <c:pt idx="5">
                  <c:v>19930.59629101284</c:v>
                </c:pt>
                <c:pt idx="6">
                  <c:v>21374.319345661454</c:v>
                </c:pt>
                <c:pt idx="7">
                  <c:v>27084.870383522728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4.626530612244898</c:v>
                </c:pt>
                <c:pt idx="1">
                  <c:v>3.928571428571429</c:v>
                </c:pt>
                <c:pt idx="2">
                  <c:v>3.31195907212236</c:v>
                </c:pt>
                <c:pt idx="3">
                  <c:v>2.5117501983700197</c:v>
                </c:pt>
                <c:pt idx="4">
                  <c:v>2.3089452267448407</c:v>
                </c:pt>
                <c:pt idx="5">
                  <c:v>2.0553478727149517</c:v>
                </c:pt>
                <c:pt idx="6">
                  <c:v>1.8484082645196669</c:v>
                </c:pt>
                <c:pt idx="7">
                  <c:v>1.2771984762396693</c:v>
                </c:pt>
              </c:numCache>
            </c:numRef>
          </c:yVal>
          <c:smooth val="0"/>
        </c:ser>
        <c:axId val="14504466"/>
        <c:axId val="63431331"/>
      </c:scatterChart>
      <c:valAx>
        <c:axId val="1450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431331"/>
        <c:crosses val="autoZero"/>
        <c:crossBetween val="midCat"/>
        <c:dispUnits/>
      </c:valAx>
      <c:valAx>
        <c:axId val="63431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50446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381000</xdr:colOff>
      <xdr:row>19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47700" y="29908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28575</xdr:colOff>
      <xdr:row>15</xdr:row>
      <xdr:rowOff>85725</xdr:rowOff>
    </xdr:from>
    <xdr:to>
      <xdr:col>1</xdr:col>
      <xdr:colOff>371475</xdr:colOff>
      <xdr:row>16</xdr:row>
      <xdr:rowOff>95250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38175" y="251460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47625</xdr:colOff>
      <xdr:row>12</xdr:row>
      <xdr:rowOff>38100</xdr:rowOff>
    </xdr:from>
    <xdr:to>
      <xdr:col>1</xdr:col>
      <xdr:colOff>447675</xdr:colOff>
      <xdr:row>13</xdr:row>
      <xdr:rowOff>76200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57225" y="19812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9525</xdr:colOff>
      <xdr:row>39</xdr:row>
      <xdr:rowOff>0</xdr:rowOff>
    </xdr:from>
    <xdr:to>
      <xdr:col>1</xdr:col>
      <xdr:colOff>390525</xdr:colOff>
      <xdr:row>40</xdr:row>
      <xdr:rowOff>19050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19125" y="63150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9525</xdr:colOff>
      <xdr:row>35</xdr:row>
      <xdr:rowOff>57150</xdr:rowOff>
    </xdr:from>
    <xdr:to>
      <xdr:col>1</xdr:col>
      <xdr:colOff>371475</xdr:colOff>
      <xdr:row>36</xdr:row>
      <xdr:rowOff>104775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19125" y="572452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95250</xdr:colOff>
      <xdr:row>31</xdr:row>
      <xdr:rowOff>123825</xdr:rowOff>
    </xdr:from>
    <xdr:to>
      <xdr:col>1</xdr:col>
      <xdr:colOff>476250</xdr:colOff>
      <xdr:row>33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04850" y="514350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571500</xdr:colOff>
      <xdr:row>20</xdr:row>
      <xdr:rowOff>142875</xdr:rowOff>
    </xdr:from>
    <xdr:to>
      <xdr:col>6</xdr:col>
      <xdr:colOff>304800</xdr:colOff>
      <xdr:row>22</xdr:row>
      <xdr:rowOff>19050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619500" y="338137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571500</xdr:colOff>
      <xdr:row>19</xdr:row>
      <xdr:rowOff>57150</xdr:rowOff>
    </xdr:from>
    <xdr:to>
      <xdr:col>7</xdr:col>
      <xdr:colOff>304800</xdr:colOff>
      <xdr:row>20</xdr:row>
      <xdr:rowOff>85725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229100" y="31337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19050</xdr:colOff>
      <xdr:row>17</xdr:row>
      <xdr:rowOff>76200</xdr:rowOff>
    </xdr:from>
    <xdr:to>
      <xdr:col>8</xdr:col>
      <xdr:colOff>361950</xdr:colOff>
      <xdr:row>18</xdr:row>
      <xdr:rowOff>104775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4895850" y="28289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6</xdr:col>
      <xdr:colOff>161925</xdr:colOff>
      <xdr:row>46</xdr:row>
      <xdr:rowOff>0</xdr:rowOff>
    </xdr:from>
    <xdr:to>
      <xdr:col>6</xdr:col>
      <xdr:colOff>542925</xdr:colOff>
      <xdr:row>47</xdr:row>
      <xdr:rowOff>19050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819525" y="74485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7</xdr:col>
      <xdr:colOff>104775</xdr:colOff>
      <xdr:row>45</xdr:row>
      <xdr:rowOff>9525</xdr:rowOff>
    </xdr:from>
    <xdr:to>
      <xdr:col>7</xdr:col>
      <xdr:colOff>485775</xdr:colOff>
      <xdr:row>46</xdr:row>
      <xdr:rowOff>28575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371975" y="72961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9525</xdr:colOff>
      <xdr:row>43</xdr:row>
      <xdr:rowOff>142875</xdr:rowOff>
    </xdr:from>
    <xdr:to>
      <xdr:col>8</xdr:col>
      <xdr:colOff>390525</xdr:colOff>
      <xdr:row>45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886325" y="71056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36809200-42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42 in  RPM:   Various    TIP CLEARANCE:  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N35" sqref="N35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1" ht="13.5" thickBot="1">
      <c r="A5" s="9" t="s">
        <v>6</v>
      </c>
      <c r="B5" s="10">
        <v>40941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4" t="s">
        <v>1</v>
      </c>
      <c r="D6" s="5">
        <v>0</v>
      </c>
      <c r="E6" s="5">
        <v>7000</v>
      </c>
      <c r="F6" s="5">
        <v>15147.370898716119</v>
      </c>
      <c r="G6" s="5">
        <v>21142.83752680486</v>
      </c>
      <c r="H6" s="5">
        <v>23953.80264097073</v>
      </c>
      <c r="I6" s="5">
        <v>27902.834807417978</v>
      </c>
      <c r="J6" s="5">
        <v>29924.047083926034</v>
      </c>
      <c r="K6" s="5">
        <v>37918.818536931816</v>
      </c>
    </row>
    <row r="7" spans="1:11" ht="12.75">
      <c r="A7" s="9" t="s">
        <v>8</v>
      </c>
      <c r="B7" s="10" t="s">
        <v>27</v>
      </c>
      <c r="C7" t="s">
        <v>37</v>
      </c>
      <c r="D7">
        <v>9.068</v>
      </c>
      <c r="E7">
        <v>7.7</v>
      </c>
      <c r="F7">
        <v>6.4914397813598255</v>
      </c>
      <c r="G7">
        <v>4.9230303888052385</v>
      </c>
      <c r="H7">
        <v>4.525532644419887</v>
      </c>
      <c r="I7">
        <v>4.028481830521305</v>
      </c>
      <c r="J7">
        <v>3.622880198458547</v>
      </c>
      <c r="K7">
        <v>2.5033090134297518</v>
      </c>
    </row>
    <row r="8" spans="1:11" ht="12.75">
      <c r="A8" s="9" t="s">
        <v>9</v>
      </c>
      <c r="B8" s="11">
        <v>1253</v>
      </c>
      <c r="C8" s="4" t="s">
        <v>3</v>
      </c>
      <c r="D8" s="6">
        <v>62.208647362157876</v>
      </c>
      <c r="E8" s="6">
        <v>53.312177707259025</v>
      </c>
      <c r="F8" s="6">
        <v>46.52615603820914</v>
      </c>
      <c r="G8" s="6">
        <v>38.56781023675607</v>
      </c>
      <c r="H8" s="6">
        <v>37.12540569282268</v>
      </c>
      <c r="I8" s="6">
        <v>36.644200131166386</v>
      </c>
      <c r="J8" s="6">
        <v>36.86066909933797</v>
      </c>
      <c r="K8" s="6">
        <v>38.29919584580433</v>
      </c>
    </row>
    <row r="9" spans="1:11" ht="12.75">
      <c r="A9" s="9" t="s">
        <v>10</v>
      </c>
      <c r="B9" s="11">
        <v>43</v>
      </c>
      <c r="C9" s="4" t="s">
        <v>4</v>
      </c>
      <c r="D9" s="7">
        <v>0</v>
      </c>
      <c r="E9" s="7">
        <v>0.1592366015625</v>
      </c>
      <c r="F9" s="7">
        <v>0.33286005269346625</v>
      </c>
      <c r="G9" s="7">
        <v>0.42506110365727956</v>
      </c>
      <c r="H9" s="7">
        <v>0.4598895263608987</v>
      </c>
      <c r="I9" s="7">
        <v>0.4831311603391656</v>
      </c>
      <c r="J9" s="7">
        <v>0.46322463333436675</v>
      </c>
      <c r="K9" s="7">
        <v>0.39035537443588136</v>
      </c>
    </row>
    <row r="10" spans="1:11" ht="12.75">
      <c r="A10" s="9" t="s">
        <v>11</v>
      </c>
      <c r="B10" s="10" t="s">
        <v>43</v>
      </c>
      <c r="C10" s="4" t="s">
        <v>39</v>
      </c>
      <c r="D10" s="6">
        <v>9.068</v>
      </c>
      <c r="E10" s="6">
        <v>7.755195989073897</v>
      </c>
      <c r="F10" s="6">
        <v>6.749895388984555</v>
      </c>
      <c r="G10" s="6">
        <v>5.426575037395193</v>
      </c>
      <c r="H10" s="6">
        <v>5.171871662323148</v>
      </c>
      <c r="I10" s="6">
        <v>4.90549900040974</v>
      </c>
      <c r="J10" s="6">
        <v>4.631557153644115</v>
      </c>
      <c r="K10" s="6">
        <v>4.122958488138297</v>
      </c>
    </row>
    <row r="11" spans="1:11" ht="12.75">
      <c r="A11" s="9" t="s">
        <v>12</v>
      </c>
      <c r="B11" s="1">
        <v>0.5</v>
      </c>
      <c r="C11" s="4" t="s">
        <v>40</v>
      </c>
      <c r="D11" s="7">
        <v>0</v>
      </c>
      <c r="E11" s="7">
        <v>0.16037805892873483</v>
      </c>
      <c r="F11" s="7">
        <v>0.3461128209652945</v>
      </c>
      <c r="G11" s="7">
        <v>0.4685378298129975</v>
      </c>
      <c r="H11" s="7">
        <v>0.525571197043047</v>
      </c>
      <c r="I11" s="7">
        <v>0.588310813804486</v>
      </c>
      <c r="J11" s="7">
        <v>0.5921949517339269</v>
      </c>
      <c r="K11" s="7">
        <v>0.6429166338580692</v>
      </c>
    </row>
    <row r="12" spans="1:11" ht="12.75">
      <c r="A12" s="9" t="s">
        <v>13</v>
      </c>
      <c r="B12" s="1" t="s">
        <v>44</v>
      </c>
      <c r="C12" s="4" t="s">
        <v>5</v>
      </c>
      <c r="D12" s="8">
        <v>120</v>
      </c>
      <c r="E12" s="8">
        <v>119</v>
      </c>
      <c r="F12" s="8">
        <v>116.9690011023799</v>
      </c>
      <c r="G12" s="8">
        <v>115.01551605932052</v>
      </c>
      <c r="H12" s="8">
        <v>113.98449501962317</v>
      </c>
      <c r="I12" s="8">
        <v>112.9690011023799</v>
      </c>
      <c r="J12" s="8">
        <v>109.90713574972165</v>
      </c>
      <c r="K12" s="8">
        <v>107.87626904360722</v>
      </c>
    </row>
    <row r="13" spans="1:11" ht="12.75">
      <c r="A13" s="9" t="s">
        <v>14</v>
      </c>
      <c r="B13" s="1" t="s">
        <v>28</v>
      </c>
      <c r="C13" s="4" t="s">
        <v>15</v>
      </c>
      <c r="D13">
        <v>-4.3500000000000005</v>
      </c>
      <c r="E13">
        <v>-3.8</v>
      </c>
      <c r="F13">
        <v>-3.2199999999999998</v>
      </c>
      <c r="G13">
        <v>-2.1899999999999995</v>
      </c>
      <c r="H13">
        <v>-1.7800000000000002</v>
      </c>
      <c r="I13">
        <v>-1.0499999999999998</v>
      </c>
      <c r="J13">
        <v>-0.5199999999999996</v>
      </c>
      <c r="K13">
        <v>-1.0199999999999996</v>
      </c>
    </row>
    <row r="14" spans="1:3" ht="12.75">
      <c r="A14" s="9" t="s">
        <v>16</v>
      </c>
      <c r="B14" s="1">
        <v>0</v>
      </c>
      <c r="C14" t="s">
        <v>41</v>
      </c>
    </row>
    <row r="15" spans="1:3" ht="12.75">
      <c r="A15" s="9" t="s">
        <v>17</v>
      </c>
      <c r="B15" s="1">
        <v>9</v>
      </c>
      <c r="C15" t="s">
        <v>42</v>
      </c>
    </row>
    <row r="16" spans="1:2" ht="12.75">
      <c r="A16" s="9" t="s">
        <v>18</v>
      </c>
      <c r="B16" s="1">
        <v>42</v>
      </c>
    </row>
    <row r="17" spans="1:2" ht="12.75">
      <c r="A17" s="9" t="s">
        <v>19</v>
      </c>
      <c r="B17" s="1" t="s">
        <v>45</v>
      </c>
    </row>
    <row r="18" spans="1:2" ht="12.75">
      <c r="A18" s="9" t="s">
        <v>20</v>
      </c>
      <c r="B18" s="1">
        <v>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1400</v>
      </c>
    </row>
    <row r="21" spans="1:2" ht="12.75">
      <c r="A21" s="9" t="s">
        <v>23</v>
      </c>
      <c r="B21" s="1">
        <v>42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 t="s">
        <v>32</v>
      </c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7500</v>
      </c>
      <c r="F27" s="5">
        <f t="shared" si="0"/>
        <v>16229.325962910127</v>
      </c>
      <c r="G27" s="5">
        <f t="shared" si="0"/>
        <v>22653.04020729092</v>
      </c>
      <c r="H27" s="5">
        <f t="shared" si="0"/>
        <v>25664.78854389721</v>
      </c>
      <c r="I27" s="5">
        <f t="shared" si="0"/>
        <v>29895.894436519262</v>
      </c>
      <c r="J27" s="5">
        <f t="shared" si="0"/>
        <v>32061.47901849218</v>
      </c>
      <c r="K27" s="5">
        <f t="shared" si="0"/>
        <v>40627.30557528409</v>
      </c>
    </row>
    <row r="28" spans="1:11" ht="12.75">
      <c r="A28" s="9" t="s">
        <v>29</v>
      </c>
      <c r="B28" s="1">
        <v>42</v>
      </c>
      <c r="C28" s="4" t="s">
        <v>2</v>
      </c>
      <c r="D28" s="6">
        <f>D7*($B$28/$B$16)^2*($B$29/$B$20)^2</f>
        <v>10.40969387755102</v>
      </c>
      <c r="E28" s="6">
        <f aca="true" t="shared" si="1" ref="E28:K28">E7*($B$28/$B$16)^2*($B$29/$B$20)^2</f>
        <v>8.839285714285714</v>
      </c>
      <c r="F28" s="6">
        <f t="shared" si="1"/>
        <v>7.451907912275309</v>
      </c>
      <c r="G28" s="6">
        <f t="shared" si="1"/>
        <v>5.6514379463325435</v>
      </c>
      <c r="H28" s="6">
        <f t="shared" si="1"/>
        <v>5.19512676017589</v>
      </c>
      <c r="I28" s="6">
        <f t="shared" si="1"/>
        <v>4.624532713608641</v>
      </c>
      <c r="J28" s="6">
        <f t="shared" si="1"/>
        <v>4.15891859516925</v>
      </c>
      <c r="K28" s="6">
        <f t="shared" si="1"/>
        <v>2.8736965715392557</v>
      </c>
    </row>
    <row r="29" spans="1:11" ht="12.75">
      <c r="A29" s="9" t="s">
        <v>31</v>
      </c>
      <c r="B29" s="1">
        <v>1500</v>
      </c>
      <c r="C29" s="4" t="s">
        <v>3</v>
      </c>
      <c r="D29" s="6">
        <f aca="true" t="shared" si="2" ref="D29:J29">D8*($B$28/$B$16)^5*($B$29/$B$20)^3</f>
        <v>76.51391576067157</v>
      </c>
      <c r="E29" s="6">
        <f t="shared" si="2"/>
        <v>65.57164714358571</v>
      </c>
      <c r="F29" s="6">
        <f t="shared" si="2"/>
        <v>57.22513725545037</v>
      </c>
      <c r="G29" s="6">
        <f t="shared" si="2"/>
        <v>47.43671995227832</v>
      </c>
      <c r="H29" s="6">
        <f t="shared" si="2"/>
        <v>45.66262544215617</v>
      </c>
      <c r="I29" s="6">
        <f t="shared" si="2"/>
        <v>45.07076364529392</v>
      </c>
      <c r="J29" s="6">
        <f t="shared" si="2"/>
        <v>45.33701100957202</v>
      </c>
      <c r="K29" s="6">
        <f>K8*($B$28/$B$16)^5*($B$29/$B$20)^3</f>
        <v>47.1063359983927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 t="s">
        <v>33</v>
      </c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7000</v>
      </c>
      <c r="F33" s="5">
        <f t="shared" si="3"/>
        <v>15147.370898716119</v>
      </c>
      <c r="G33" s="5">
        <f t="shared" si="3"/>
        <v>21142.83752680486</v>
      </c>
      <c r="H33" s="5">
        <f t="shared" si="3"/>
        <v>23953.80264097073</v>
      </c>
      <c r="I33" s="5">
        <f t="shared" si="3"/>
        <v>27902.834807417978</v>
      </c>
      <c r="J33" s="5">
        <f t="shared" si="3"/>
        <v>29924.047083926034</v>
      </c>
      <c r="K33" s="5">
        <f t="shared" si="3"/>
        <v>37918.818536931816</v>
      </c>
    </row>
    <row r="34" spans="1:11" ht="12.75">
      <c r="A34" s="9" t="s">
        <v>29</v>
      </c>
      <c r="B34" s="1">
        <v>42</v>
      </c>
      <c r="C34" s="4" t="s">
        <v>2</v>
      </c>
      <c r="D34" s="6">
        <f>D7*($B$34/$B$16)^2*($B$35/$B$20)^2</f>
        <v>9.068</v>
      </c>
      <c r="E34" s="6">
        <f aca="true" t="shared" si="4" ref="E34:K34">E7*($B$34/$B$16)^2*($B$35/$B$20)^2</f>
        <v>7.7</v>
      </c>
      <c r="F34" s="6">
        <f t="shared" si="4"/>
        <v>6.4914397813598255</v>
      </c>
      <c r="G34" s="6">
        <f t="shared" si="4"/>
        <v>4.9230303888052385</v>
      </c>
      <c r="H34" s="6">
        <f t="shared" si="4"/>
        <v>4.525532644419887</v>
      </c>
      <c r="I34" s="6">
        <f t="shared" si="4"/>
        <v>4.028481830521305</v>
      </c>
      <c r="J34" s="6">
        <f t="shared" si="4"/>
        <v>3.622880198458547</v>
      </c>
      <c r="K34" s="6">
        <f t="shared" si="4"/>
        <v>2.5033090134297518</v>
      </c>
    </row>
    <row r="35" spans="1:11" ht="12.75">
      <c r="A35" s="9" t="s">
        <v>31</v>
      </c>
      <c r="B35" s="1">
        <v>1400</v>
      </c>
      <c r="C35" s="4" t="s">
        <v>3</v>
      </c>
      <c r="D35" s="6">
        <f aca="true" t="shared" si="5" ref="D35:J35">D8*($B$34/$B$16)^5*($B$35/$B$20)^3</f>
        <v>62.208647362157876</v>
      </c>
      <c r="E35" s="6">
        <f t="shared" si="5"/>
        <v>53.312177707259025</v>
      </c>
      <c r="F35" s="6">
        <f t="shared" si="5"/>
        <v>46.52615603820914</v>
      </c>
      <c r="G35" s="6">
        <f t="shared" si="5"/>
        <v>38.56781023675607</v>
      </c>
      <c r="H35" s="6">
        <f t="shared" si="5"/>
        <v>37.12540569282268</v>
      </c>
      <c r="I35" s="6">
        <f t="shared" si="5"/>
        <v>36.644200131166386</v>
      </c>
      <c r="J35" s="6">
        <f t="shared" si="5"/>
        <v>36.86066909933797</v>
      </c>
      <c r="K35" s="6">
        <f>K8*($B$34/$B$16)^5*($B$35/$B$20)^3</f>
        <v>38.29919584580433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 t="s">
        <v>36</v>
      </c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6500</v>
      </c>
      <c r="F39" s="5">
        <f t="shared" si="6"/>
        <v>14065.415834522111</v>
      </c>
      <c r="G39" s="5">
        <f t="shared" si="6"/>
        <v>19632.634846318797</v>
      </c>
      <c r="H39" s="5">
        <f t="shared" si="6"/>
        <v>22242.81673804425</v>
      </c>
      <c r="I39" s="5">
        <f t="shared" si="6"/>
        <v>25909.775178316693</v>
      </c>
      <c r="J39" s="5">
        <f t="shared" si="6"/>
        <v>27786.615149359888</v>
      </c>
      <c r="K39" s="5">
        <f t="shared" si="6"/>
        <v>35210.331498579544</v>
      </c>
    </row>
    <row r="40" spans="1:11" ht="12.75">
      <c r="A40" s="9" t="s">
        <v>29</v>
      </c>
      <c r="B40" s="1">
        <v>42</v>
      </c>
      <c r="C40" s="4" t="s">
        <v>2</v>
      </c>
      <c r="D40" s="6">
        <f>D7*($B$40/$B$16)^2*($B$41/$B$20)^2</f>
        <v>7.818836734693877</v>
      </c>
      <c r="E40" s="6">
        <f aca="true" t="shared" si="7" ref="E40:K40">E7*($B$40/$B$16)^2*($B$41/$B$20)^2</f>
        <v>6.639285714285714</v>
      </c>
      <c r="F40" s="6">
        <f t="shared" si="7"/>
        <v>5.597210831886788</v>
      </c>
      <c r="G40" s="6">
        <f t="shared" si="7"/>
        <v>4.244857835245333</v>
      </c>
      <c r="H40" s="6">
        <f t="shared" si="7"/>
        <v>3.9021174331987805</v>
      </c>
      <c r="I40" s="6">
        <f t="shared" si="7"/>
        <v>3.473537904888268</v>
      </c>
      <c r="J40" s="6">
        <f t="shared" si="7"/>
        <v>3.1238099670382367</v>
      </c>
      <c r="K40" s="6">
        <f t="shared" si="7"/>
        <v>2.158465424845041</v>
      </c>
    </row>
    <row r="41" spans="1:11" ht="12.75">
      <c r="A41" s="9" t="s">
        <v>31</v>
      </c>
      <c r="B41" s="1">
        <v>1300</v>
      </c>
      <c r="C41" s="4" t="s">
        <v>3</v>
      </c>
      <c r="D41" s="6">
        <f aca="true" t="shared" si="8" ref="D41:J41">D8*($B$40/$B$16)^5*($B$41/$B$20)^3</f>
        <v>49.807725311465326</v>
      </c>
      <c r="E41" s="6">
        <f t="shared" si="8"/>
        <v>42.68471371095047</v>
      </c>
      <c r="F41" s="6">
        <f t="shared" si="8"/>
        <v>37.25144490377022</v>
      </c>
      <c r="G41" s="6">
        <f t="shared" si="8"/>
        <v>30.879547773379404</v>
      </c>
      <c r="H41" s="6">
        <f t="shared" si="8"/>
        <v>29.724677954493963</v>
      </c>
      <c r="I41" s="6">
        <f t="shared" si="8"/>
        <v>29.339397845543935</v>
      </c>
      <c r="J41" s="6">
        <f t="shared" si="8"/>
        <v>29.512715018675483</v>
      </c>
      <c r="K41" s="6">
        <f>K8*($B$40/$B$16)^5*($B$41/$B$20)^3</f>
        <v>30.664480055842606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 t="s">
        <v>38</v>
      </c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6000</v>
      </c>
      <c r="F45" s="5">
        <f t="shared" si="9"/>
        <v>12983.460770328102</v>
      </c>
      <c r="G45" s="5">
        <f t="shared" si="9"/>
        <v>18122.432165832735</v>
      </c>
      <c r="H45" s="5">
        <f t="shared" si="9"/>
        <v>20531.83083511777</v>
      </c>
      <c r="I45" s="5">
        <f t="shared" si="9"/>
        <v>23916.71554921541</v>
      </c>
      <c r="J45" s="5">
        <f t="shared" si="9"/>
        <v>25649.183214793742</v>
      </c>
      <c r="K45" s="5">
        <f t="shared" si="9"/>
        <v>32501.84446022727</v>
      </c>
    </row>
    <row r="46" spans="1:11" ht="12.75">
      <c r="A46" s="9" t="s">
        <v>29</v>
      </c>
      <c r="B46" s="1">
        <v>42</v>
      </c>
      <c r="C46" s="4" t="s">
        <v>2</v>
      </c>
      <c r="D46" s="6">
        <f>D7*($B$46/$B$16)^2*($B$47/$B$20)^2</f>
        <v>6.662204081632652</v>
      </c>
      <c r="E46" s="6">
        <f aca="true" t="shared" si="10" ref="E46:K46">E7*($B$46/$B$16)^2*($B$47/$B$20)^2</f>
        <v>5.657142857142857</v>
      </c>
      <c r="F46" s="6">
        <f t="shared" si="10"/>
        <v>4.769221063856198</v>
      </c>
      <c r="G46" s="6">
        <f t="shared" si="10"/>
        <v>3.616920285652828</v>
      </c>
      <c r="H46" s="6">
        <f t="shared" si="10"/>
        <v>3.32488112651257</v>
      </c>
      <c r="I46" s="6">
        <f t="shared" si="10"/>
        <v>2.95970093670953</v>
      </c>
      <c r="J46" s="6">
        <f t="shared" si="10"/>
        <v>2.6617079009083198</v>
      </c>
      <c r="K46" s="6">
        <f t="shared" si="10"/>
        <v>1.8391658057851235</v>
      </c>
    </row>
    <row r="47" spans="1:11" ht="12.75">
      <c r="A47" s="9" t="s">
        <v>31</v>
      </c>
      <c r="B47" s="1">
        <v>1200</v>
      </c>
      <c r="C47" s="4" t="s">
        <v>3</v>
      </c>
      <c r="D47" s="6">
        <f aca="true" t="shared" si="11" ref="D47:J47">D8*($B$46/$B$16)^5*($B$47/$B$20)^3</f>
        <v>39.17512486946385</v>
      </c>
      <c r="E47" s="6">
        <f t="shared" si="11"/>
        <v>33.57268333751588</v>
      </c>
      <c r="F47" s="6">
        <f t="shared" si="11"/>
        <v>29.29927027479059</v>
      </c>
      <c r="G47" s="6">
        <f t="shared" si="11"/>
        <v>24.2876006155665</v>
      </c>
      <c r="H47" s="6">
        <f t="shared" si="11"/>
        <v>23.37926422638396</v>
      </c>
      <c r="I47" s="6">
        <f t="shared" si="11"/>
        <v>23.07623098639049</v>
      </c>
      <c r="J47" s="6">
        <f t="shared" si="11"/>
        <v>23.212549636900874</v>
      </c>
      <c r="K47" s="6">
        <f>K8*($B$46/$B$16)^5*($B$47/$B$20)^3</f>
        <v>24.118444031177066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 t="s">
        <v>34</v>
      </c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5500</v>
      </c>
      <c r="F51" s="5">
        <f t="shared" si="12"/>
        <v>11901.505706134094</v>
      </c>
      <c r="G51" s="5">
        <f t="shared" si="12"/>
        <v>16612.229485346674</v>
      </c>
      <c r="H51" s="5">
        <f t="shared" si="12"/>
        <v>18820.84493219129</v>
      </c>
      <c r="I51" s="5">
        <f t="shared" si="12"/>
        <v>21923.655920114124</v>
      </c>
      <c r="J51" s="5">
        <f t="shared" si="12"/>
        <v>23511.7512802276</v>
      </c>
      <c r="K51" s="5">
        <f t="shared" si="12"/>
        <v>29793.357421874996</v>
      </c>
    </row>
    <row r="52" spans="1:11" ht="12.75">
      <c r="A52" s="9" t="s">
        <v>29</v>
      </c>
      <c r="B52" s="1">
        <v>42</v>
      </c>
      <c r="C52" s="4" t="s">
        <v>2</v>
      </c>
      <c r="D52" s="6">
        <f>D7*($B$52/$B$16)^2*($B$53/$B$20)^2</f>
        <v>5.598102040816326</v>
      </c>
      <c r="E52" s="6">
        <f aca="true" t="shared" si="13" ref="E52:K52">E7*($B$52/$B$16)^2*($B$53/$B$20)^2</f>
        <v>4.753571428571428</v>
      </c>
      <c r="F52" s="6">
        <f t="shared" si="13"/>
        <v>4.007470477268055</v>
      </c>
      <c r="G52" s="6">
        <f t="shared" si="13"/>
        <v>3.0392177400277234</v>
      </c>
      <c r="H52" s="6">
        <f t="shared" si="13"/>
        <v>2.793823724361257</v>
      </c>
      <c r="I52" s="6">
        <f t="shared" si="13"/>
        <v>2.486970925985091</v>
      </c>
      <c r="J52" s="6">
        <f t="shared" si="13"/>
        <v>2.2365740000687966</v>
      </c>
      <c r="K52" s="6">
        <f t="shared" si="13"/>
        <v>1.5454101562499998</v>
      </c>
    </row>
    <row r="53" spans="1:11" ht="12.75">
      <c r="A53" s="9" t="s">
        <v>31</v>
      </c>
      <c r="B53" s="1">
        <v>1100</v>
      </c>
      <c r="C53" s="4" t="s">
        <v>3</v>
      </c>
      <c r="D53" s="6">
        <f aca="true" t="shared" si="14" ref="D53:J53">D8*($B$52/$B$16)^5*($B$53/$B$20)^3</f>
        <v>30.174821297023367</v>
      </c>
      <c r="E53" s="6">
        <f t="shared" si="14"/>
        <v>25.859514769811135</v>
      </c>
      <c r="F53" s="6">
        <f t="shared" si="14"/>
        <v>22.56789857392724</v>
      </c>
      <c r="G53" s="6">
        <f t="shared" si="14"/>
        <v>18.70763681673554</v>
      </c>
      <c r="H53" s="6">
        <f t="shared" si="14"/>
        <v>18.007986507706626</v>
      </c>
      <c r="I53" s="6">
        <f t="shared" si="14"/>
        <v>17.77457375166999</v>
      </c>
      <c r="J53" s="6">
        <f t="shared" si="14"/>
        <v>17.879573823330478</v>
      </c>
      <c r="K53" s="6">
        <f>K8*($B$52/$B$16)^5*($B$53/$B$20)^3</f>
        <v>18.577343174477242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 t="s">
        <v>35</v>
      </c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5000</v>
      </c>
      <c r="F57" s="5">
        <f t="shared" si="15"/>
        <v>10819.550641940084</v>
      </c>
      <c r="G57" s="5">
        <f t="shared" si="15"/>
        <v>15102.026804860614</v>
      </c>
      <c r="H57" s="5">
        <f t="shared" si="15"/>
        <v>17109.859029264808</v>
      </c>
      <c r="I57" s="5">
        <f t="shared" si="15"/>
        <v>19930.59629101284</v>
      </c>
      <c r="J57" s="5">
        <f t="shared" si="15"/>
        <v>21374.319345661454</v>
      </c>
      <c r="K57" s="5">
        <f t="shared" si="15"/>
        <v>27084.870383522728</v>
      </c>
    </row>
    <row r="58" spans="1:11" ht="12.75">
      <c r="A58" s="9" t="s">
        <v>29</v>
      </c>
      <c r="B58" s="1">
        <v>42</v>
      </c>
      <c r="C58" s="4" t="s">
        <v>2</v>
      </c>
      <c r="D58" s="6">
        <f>D7*($B$58/$B$16)^2*($B$59/$B$20)^2</f>
        <v>4.626530612244898</v>
      </c>
      <c r="E58" s="6">
        <f aca="true" t="shared" si="16" ref="E58:K58">E7*($B$58/$B$16)^2*($B$59/$B$20)^2</f>
        <v>3.928571428571429</v>
      </c>
      <c r="F58" s="6">
        <f t="shared" si="16"/>
        <v>3.31195907212236</v>
      </c>
      <c r="G58" s="6">
        <f t="shared" si="16"/>
        <v>2.5117501983700197</v>
      </c>
      <c r="H58" s="6">
        <f t="shared" si="16"/>
        <v>2.3089452267448407</v>
      </c>
      <c r="I58" s="6">
        <f t="shared" si="16"/>
        <v>2.0553478727149517</v>
      </c>
      <c r="J58" s="6">
        <f t="shared" si="16"/>
        <v>1.8484082645196669</v>
      </c>
      <c r="K58" s="6">
        <f t="shared" si="16"/>
        <v>1.2771984762396693</v>
      </c>
    </row>
    <row r="59" spans="1:11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22.670789855013805</v>
      </c>
      <c r="E59" s="6">
        <f t="shared" si="17"/>
        <v>19.428636190692067</v>
      </c>
      <c r="F59" s="6">
        <f t="shared" si="17"/>
        <v>16.95559622383715</v>
      </c>
      <c r="G59" s="6">
        <f t="shared" si="17"/>
        <v>14.05532443030469</v>
      </c>
      <c r="H59" s="6">
        <f t="shared" si="17"/>
        <v>13.529666797675906</v>
      </c>
      <c r="I59" s="6">
        <f t="shared" si="17"/>
        <v>13.354300339346352</v>
      </c>
      <c r="J59" s="6">
        <f t="shared" si="17"/>
        <v>13.433188447280601</v>
      </c>
      <c r="K59" s="6">
        <f>K8*($B$58/$B$16)^5*($B$59/$B$20)^3</f>
        <v>13.957432888412656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81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2008-08-26T16:07:11Z</cp:lastPrinted>
  <dcterms:created xsi:type="dcterms:W3CDTF">1998-01-06T13:15:37Z</dcterms:created>
  <dcterms:modified xsi:type="dcterms:W3CDTF">2012-02-02T18:41:50Z</dcterms:modified>
  <cp:category/>
  <cp:version/>
  <cp:contentType/>
  <cp:contentStatus/>
</cp:coreProperties>
</file>