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0" sheetId="1" r:id="rId1"/>
    <sheet name="datasheet" sheetId="2" r:id="rId2"/>
  </sheets>
  <definedNames>
    <definedName name="_xlnm.Print_Area" localSheetId="0">'40'!$A$1:$J$55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<sst xmlns="http://schemas.openxmlformats.org/spreadsheetml/2006/main" count="85" uniqueCount="47">
  <si>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</si>
  <si>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</si>
  <si>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</si>
  <si>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</si>
  <si>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</si>
  <si>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</si>
  <si>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</si>
  <si>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</si>
  <si>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</si>
  <si>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</si>
  <si>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</si>
  <si>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</si>
  <si>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</si>
  <si>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</si>
  <si>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</si>
  <si>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</si>
  <si>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</si>
  <si>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</si>
  <si>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</si>
  <si>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</si>
  <si>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</si>
  <si>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</si>
  <si>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</si>
  <si>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</si>
  <si>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</si>
  <si>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</si>
  <si>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</si>
  <si>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</si>
  <si>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</si>
  <si>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</si>
  <si>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</si>
  <si>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</si>
  <si>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</si>
  <si>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</si>
  <si>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</si>
  <si>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</si>
  <si>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</si>
  <si>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</si>
  <si>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368FL/38/1800</t>
  </si>
  <si>
    <t>Total P</t>
  </si>
  <si>
    <t>Total Eff</t>
  </si>
  <si>
    <t>Thrust</t>
  </si>
  <si>
    <t>Sound Power</t>
  </si>
  <si>
    <t>FP</t>
  </si>
  <si>
    <t>CCW</t>
  </si>
  <si>
    <t>Torque no thrust Labow unit</t>
  </si>
  <si>
    <t>36809200-40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</si>
</sst>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27225"/>
          <c:w val="0.916"/>
          <c:h val="0.72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9345.794392523363</c:v>
                </c:pt>
                <c:pt idx="2">
                  <c:v>21417.575333333334</c:v>
                </c:pt>
                <c:pt idx="3">
                  <c:v>29921.94996664443</c:v>
                </c:pt>
                <c:pt idx="4">
                  <c:v>33865.83888149134</c:v>
                </c:pt>
                <c:pt idx="5">
                  <c:v>39348.09084836339</c:v>
                </c:pt>
                <c:pt idx="6">
                  <c:v>44495.88438538206</c:v>
                </c:pt>
                <c:pt idx="7">
                  <c:v>52444.94926568759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141.48442387921887</c:v>
                </c:pt>
                <c:pt idx="1">
                  <c:v>120.12667248870062</c:v>
                </c:pt>
                <c:pt idx="2">
                  <c:v>104.69214156639782</c:v>
                </c:pt>
                <c:pt idx="3">
                  <c:v>88.29192576442826</c:v>
                </c:pt>
                <c:pt idx="4">
                  <c:v>87.059204237886</c:v>
                </c:pt>
                <c:pt idx="5">
                  <c:v>85.8943856243493</c:v>
                </c:pt>
                <c:pt idx="6">
                  <c:v>88.65683299047689</c:v>
                </c:pt>
                <c:pt idx="7">
                  <c:v>90.72345921319217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8411.214953271028</c:v>
                </c:pt>
                <c:pt idx="2">
                  <c:v>19275.8178</c:v>
                </c:pt>
                <c:pt idx="3">
                  <c:v>26929.75496997999</c:v>
                </c:pt>
                <c:pt idx="4">
                  <c:v>30479.25499334221</c:v>
                </c:pt>
                <c:pt idx="5">
                  <c:v>35413.281763527055</c:v>
                </c:pt>
                <c:pt idx="6">
                  <c:v>40046.29594684385</c:v>
                </c:pt>
                <c:pt idx="7">
                  <c:v>47200.45433911883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103.14214500795055</c:v>
                </c:pt>
                <c:pt idx="1">
                  <c:v>87.57234424426275</c:v>
                </c:pt>
                <c:pt idx="2">
                  <c:v>76.32057120190402</c:v>
                </c:pt>
                <c:pt idx="3">
                  <c:v>64.36481388226821</c:v>
                </c:pt>
                <c:pt idx="4">
                  <c:v>63.4661598894189</c:v>
                </c:pt>
                <c:pt idx="5">
                  <c:v>62.617007120150646</c:v>
                </c:pt>
                <c:pt idx="6">
                  <c:v>64.63083125005765</c:v>
                </c:pt>
                <c:pt idx="7">
                  <c:v>66.1374017664171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7476.6355140186915</c:v>
                </c:pt>
                <c:pt idx="2">
                  <c:v>17134.060266666667</c:v>
                </c:pt>
                <c:pt idx="3">
                  <c:v>23937.559973315547</c:v>
                </c:pt>
                <c:pt idx="4">
                  <c:v>27092.671105193076</c:v>
                </c:pt>
                <c:pt idx="5">
                  <c:v>31478.472678690712</c:v>
                </c:pt>
                <c:pt idx="6">
                  <c:v>35596.70750830565</c:v>
                </c:pt>
                <c:pt idx="7">
                  <c:v>41955.95941255007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72.44002502616006</c:v>
                </c:pt>
                <c:pt idx="1">
                  <c:v>61.50485631421472</c:v>
                </c:pt>
                <c:pt idx="2">
                  <c:v>53.602376481995684</c:v>
                </c:pt>
                <c:pt idx="3">
                  <c:v>45.20546599138727</c:v>
                </c:pt>
                <c:pt idx="4">
                  <c:v>44.574312569797634</c:v>
                </c:pt>
                <c:pt idx="5">
                  <c:v>43.97792543966684</c:v>
                </c:pt>
                <c:pt idx="6">
                  <c:v>45.392298491124166</c:v>
                </c:pt>
                <c:pt idx="7">
                  <c:v>46.450411117154395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6542.056074766355</c:v>
                </c:pt>
                <c:pt idx="2">
                  <c:v>14992.302733333334</c:v>
                </c:pt>
                <c:pt idx="3">
                  <c:v>20945.3649766511</c:v>
                </c:pt>
                <c:pt idx="4">
                  <c:v>23706.08721704394</c:v>
                </c:pt>
                <c:pt idx="5">
                  <c:v>27543.663593854377</c:v>
                </c:pt>
                <c:pt idx="6">
                  <c:v>31147.119069767443</c:v>
                </c:pt>
                <c:pt idx="7">
                  <c:v>36711.46448598131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48.529157390572074</c:v>
                </c:pt>
                <c:pt idx="1">
                  <c:v>41.20344866362432</c:v>
                </c:pt>
                <c:pt idx="2">
                  <c:v>35.909404557274456</c:v>
                </c:pt>
                <c:pt idx="3">
                  <c:v>30.284130537198898</c:v>
                </c:pt>
                <c:pt idx="4">
                  <c:v>29.861307053594903</c:v>
                </c:pt>
                <c:pt idx="5">
                  <c:v>29.461774269151814</c:v>
                </c:pt>
                <c:pt idx="6">
                  <c:v>30.409293715733575</c:v>
                </c:pt>
                <c:pt idx="7">
                  <c:v>31.118146510124923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5607.476635514019</c:v>
                </c:pt>
                <c:pt idx="2">
                  <c:v>12850.5452</c:v>
                </c:pt>
                <c:pt idx="3">
                  <c:v>17953.16997998666</c:v>
                </c:pt>
                <c:pt idx="4">
                  <c:v>20319.503328894807</c:v>
                </c:pt>
                <c:pt idx="5">
                  <c:v>23608.854509018038</c:v>
                </c:pt>
                <c:pt idx="6">
                  <c:v>26697.530631229238</c:v>
                </c:pt>
                <c:pt idx="7">
                  <c:v>31466.969559412555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30.560635557911283</c:v>
                </c:pt>
                <c:pt idx="1">
                  <c:v>25.947361257559344</c:v>
                </c:pt>
                <c:pt idx="2">
                  <c:v>22.613502578341937</c:v>
                </c:pt>
                <c:pt idx="3">
                  <c:v>19.07105596511651</c:v>
                </c:pt>
                <c:pt idx="4">
                  <c:v>18.80478811538338</c:v>
                </c:pt>
                <c:pt idx="5">
                  <c:v>18.553187294859455</c:v>
                </c:pt>
                <c:pt idx="6">
                  <c:v>19.14987592594301</c:v>
                </c:pt>
                <c:pt idx="7">
                  <c:v>19.596267190049517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4672.8971962616815</c:v>
                </c:pt>
                <c:pt idx="2">
                  <c:v>10708.787666666667</c:v>
                </c:pt>
                <c:pt idx="3">
                  <c:v>14960.974983322216</c:v>
                </c:pt>
                <c:pt idx="4">
                  <c:v>16932.91944074567</c:v>
                </c:pt>
                <c:pt idx="5">
                  <c:v>19674.045424181695</c:v>
                </c:pt>
                <c:pt idx="6">
                  <c:v>22247.94219269103</c:v>
                </c:pt>
                <c:pt idx="7">
                  <c:v>26222.474632843794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17.68555298490236</c:v>
                </c:pt>
                <c:pt idx="1">
                  <c:v>15.015834061087578</c:v>
                </c:pt>
                <c:pt idx="2">
                  <c:v>13.086517695799728</c:v>
                </c:pt>
                <c:pt idx="3">
                  <c:v>11.036490720553532</c:v>
                </c:pt>
                <c:pt idx="4">
                  <c:v>10.88240052973575</c:v>
                </c:pt>
                <c:pt idx="5">
                  <c:v>10.736798203043662</c:v>
                </c:pt>
                <c:pt idx="6">
                  <c:v>11.08210412380961</c:v>
                </c:pt>
                <c:pt idx="7">
                  <c:v>11.340432401649021</c:v>
                </c:pt>
              </c:numCache>
            </c:numRef>
          </c:yVal>
          <c:smooth val="0"/>
        </c:ser>
        <c:axId val="27117219"/>
        <c:axId val="42728380"/>
      </c:scatterChart>
      <c:valAx>
        <c:axId val="271172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728380"/>
        <c:crosses val="autoZero"/>
        <c:crossBetween val="midCat"/>
        <c:dispUnits/>
      </c:valAx>
      <c:valAx>
        <c:axId val="4272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117219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0425"/>
          <c:w val="0.9375"/>
          <c:h val="0.898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9345.794392523363</c:v>
                </c:pt>
                <c:pt idx="2">
                  <c:v>21417.575333333334</c:v>
                </c:pt>
                <c:pt idx="3">
                  <c:v>29921.94996664443</c:v>
                </c:pt>
                <c:pt idx="4">
                  <c:v>33865.83888149134</c:v>
                </c:pt>
                <c:pt idx="5">
                  <c:v>39348.09084836339</c:v>
                </c:pt>
                <c:pt idx="6">
                  <c:v>44495.88438538206</c:v>
                </c:pt>
                <c:pt idx="7">
                  <c:v>52444.94926568759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16.516236530379825</c:v>
                </c:pt>
                <c:pt idx="1">
                  <c:v>13.982149764438924</c:v>
                </c:pt>
                <c:pt idx="2">
                  <c:v>11.505777777777778</c:v>
                </c:pt>
                <c:pt idx="3">
                  <c:v>8.69781544378485</c:v>
                </c:pt>
                <c:pt idx="4">
                  <c:v>8.003531908631368</c:v>
                </c:pt>
                <c:pt idx="5">
                  <c:v>6.8005081639565015</c:v>
                </c:pt>
                <c:pt idx="6">
                  <c:v>5.958433129877153</c:v>
                </c:pt>
                <c:pt idx="7">
                  <c:v>4.4099743137712775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8411.214953271028</c:v>
                </c:pt>
                <c:pt idx="2">
                  <c:v>19275.8178</c:v>
                </c:pt>
                <c:pt idx="3">
                  <c:v>26929.75496997999</c:v>
                </c:pt>
                <c:pt idx="4">
                  <c:v>30479.25499334221</c:v>
                </c:pt>
                <c:pt idx="5">
                  <c:v>35413.281763527055</c:v>
                </c:pt>
                <c:pt idx="6">
                  <c:v>40046.29594684385</c:v>
                </c:pt>
                <c:pt idx="7">
                  <c:v>47200.45433911883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13.37815158960766</c:v>
                </c:pt>
                <c:pt idx="1">
                  <c:v>11.325541309195529</c:v>
                </c:pt>
                <c:pt idx="2">
                  <c:v>9.31968</c:v>
                </c:pt>
                <c:pt idx="3">
                  <c:v>7.0452305094657275</c:v>
                </c:pt>
                <c:pt idx="4">
                  <c:v>6.482860845991408</c:v>
                </c:pt>
                <c:pt idx="5">
                  <c:v>5.508411612804767</c:v>
                </c:pt>
                <c:pt idx="6">
                  <c:v>4.826330835200494</c:v>
                </c:pt>
                <c:pt idx="7">
                  <c:v>3.572079194154735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7476.6355140186915</c:v>
                </c:pt>
                <c:pt idx="2">
                  <c:v>17134.060266666667</c:v>
                </c:pt>
                <c:pt idx="3">
                  <c:v>23937.559973315547</c:v>
                </c:pt>
                <c:pt idx="4">
                  <c:v>27092.671105193076</c:v>
                </c:pt>
                <c:pt idx="5">
                  <c:v>31478.472678690712</c:v>
                </c:pt>
                <c:pt idx="6">
                  <c:v>35596.70750830565</c:v>
                </c:pt>
                <c:pt idx="7">
                  <c:v>41955.95941255007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10.57039137944309</c:v>
                </c:pt>
                <c:pt idx="1">
                  <c:v>8.948575849240912</c:v>
                </c:pt>
                <c:pt idx="2">
                  <c:v>7.363697777777778</c:v>
                </c:pt>
                <c:pt idx="3">
                  <c:v>5.566601884022304</c:v>
                </c:pt>
                <c:pt idx="4">
                  <c:v>5.122260421524076</c:v>
                </c:pt>
                <c:pt idx="5">
                  <c:v>4.352325224932161</c:v>
                </c:pt>
                <c:pt idx="6">
                  <c:v>3.813397203121378</c:v>
                </c:pt>
                <c:pt idx="7">
                  <c:v>2.8223835608136176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6542.056074766355</c:v>
                </c:pt>
                <c:pt idx="2">
                  <c:v>14992.302733333334</c:v>
                </c:pt>
                <c:pt idx="3">
                  <c:v>20945.3649766511</c:v>
                </c:pt>
                <c:pt idx="4">
                  <c:v>23706.08721704394</c:v>
                </c:pt>
                <c:pt idx="5">
                  <c:v>27543.663593854377</c:v>
                </c:pt>
                <c:pt idx="6">
                  <c:v>31147.119069767443</c:v>
                </c:pt>
                <c:pt idx="7">
                  <c:v>36711.46448598131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8.092955899886116</c:v>
                </c:pt>
                <c:pt idx="1">
                  <c:v>6.851253384575074</c:v>
                </c:pt>
                <c:pt idx="2">
                  <c:v>5.637831111111112</c:v>
                </c:pt>
                <c:pt idx="3">
                  <c:v>4.261929567454576</c:v>
                </c:pt>
                <c:pt idx="4">
                  <c:v>3.921730635229371</c:v>
                </c:pt>
                <c:pt idx="5">
                  <c:v>3.3322490003386864</c:v>
                </c:pt>
                <c:pt idx="6">
                  <c:v>2.9196322336398053</c:v>
                </c:pt>
                <c:pt idx="7">
                  <c:v>2.1608874137479264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5607.476635514019</c:v>
                </c:pt>
                <c:pt idx="2">
                  <c:v>12850.5452</c:v>
                </c:pt>
                <c:pt idx="3">
                  <c:v>17953.16997998666</c:v>
                </c:pt>
                <c:pt idx="4">
                  <c:v>20319.503328894807</c:v>
                </c:pt>
                <c:pt idx="5">
                  <c:v>23608.854509018038</c:v>
                </c:pt>
                <c:pt idx="6">
                  <c:v>26697.530631229238</c:v>
                </c:pt>
                <c:pt idx="7">
                  <c:v>31466.969559412555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5.945845150936739</c:v>
                </c:pt>
                <c:pt idx="1">
                  <c:v>5.033573915198014</c:v>
                </c:pt>
                <c:pt idx="2">
                  <c:v>4.142080000000001</c:v>
                </c:pt>
                <c:pt idx="3">
                  <c:v>3.1312135597625463</c:v>
                </c:pt>
                <c:pt idx="4">
                  <c:v>2.881271487107293</c:v>
                </c:pt>
                <c:pt idx="5">
                  <c:v>2.4481829390243415</c:v>
                </c:pt>
                <c:pt idx="6">
                  <c:v>2.1450359267557757</c:v>
                </c:pt>
                <c:pt idx="7">
                  <c:v>1.5875907529576603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4672.8971962616815</c:v>
                </c:pt>
                <c:pt idx="2">
                  <c:v>10708.787666666667</c:v>
                </c:pt>
                <c:pt idx="3">
                  <c:v>14960.974983322216</c:v>
                </c:pt>
                <c:pt idx="4">
                  <c:v>16932.91944074567</c:v>
                </c:pt>
                <c:pt idx="5">
                  <c:v>19674.045424181695</c:v>
                </c:pt>
                <c:pt idx="6">
                  <c:v>22247.94219269103</c:v>
                </c:pt>
                <c:pt idx="7">
                  <c:v>26222.474632843794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4.129059132594956</c:v>
                </c:pt>
                <c:pt idx="1">
                  <c:v>3.495537441109731</c:v>
                </c:pt>
                <c:pt idx="2">
                  <c:v>2.8764444444444446</c:v>
                </c:pt>
                <c:pt idx="3">
                  <c:v>2.1744538609462123</c:v>
                </c:pt>
                <c:pt idx="4">
                  <c:v>2.000882977157842</c:v>
                </c:pt>
                <c:pt idx="5">
                  <c:v>1.7001270409891254</c:v>
                </c:pt>
                <c:pt idx="6">
                  <c:v>1.4896082824692882</c:v>
                </c:pt>
                <c:pt idx="7">
                  <c:v>1.1024935784428194</c:v>
                </c:pt>
              </c:numCache>
            </c:numRef>
          </c:yVal>
          <c:smooth val="0"/>
        </c:ser>
        <c:axId val="49011101"/>
        <c:axId val="38446726"/>
      </c:scatterChart>
      <c:valAx>
        <c:axId val="490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446726"/>
        <c:crosses val="autoZero"/>
        <c:crossBetween val="midCat"/>
        <c:dispUnits/>
      </c:valAx>
      <c:valAx>
        <c:axId val="3844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011101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25</xdr:row>
      <xdr:rowOff>66675</xdr:rowOff>
    </xdr:from>
    <xdr:to>
      <xdr:col>9</xdr:col>
      <xdr:colOff>600075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57150" y="4114800"/>
        <a:ext cx="60293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20</xdr:row>
      <xdr:rowOff>28575</xdr:rowOff>
    </xdr:from>
    <xdr:to>
      <xdr:col>1</xdr:col>
      <xdr:colOff>409575</xdr:colOff>
      <xdr:row>21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6275" y="326707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0</xdr:col>
      <xdr:colOff>609600</xdr:colOff>
      <xdr:row>15</xdr:row>
      <xdr:rowOff>133350</xdr:rowOff>
    </xdr:from>
    <xdr:to>
      <xdr:col>1</xdr:col>
      <xdr:colOff>342900</xdr:colOff>
      <xdr:row>16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09600" y="25622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57150</xdr:colOff>
      <xdr:row>8</xdr:row>
      <xdr:rowOff>161925</xdr:rowOff>
    </xdr:from>
    <xdr:to>
      <xdr:col>1</xdr:col>
      <xdr:colOff>466725</xdr:colOff>
      <xdr:row>10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66750" y="1457325"/>
          <a:ext cx="409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19050</xdr:colOff>
      <xdr:row>42</xdr:row>
      <xdr:rowOff>9525</xdr:rowOff>
    </xdr:from>
    <xdr:to>
      <xdr:col>1</xdr:col>
      <xdr:colOff>400050</xdr:colOff>
      <xdr:row>43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28650" y="68103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1</xdr:col>
      <xdr:colOff>19050</xdr:colOff>
      <xdr:row>35</xdr:row>
      <xdr:rowOff>152400</xdr:rowOff>
    </xdr:from>
    <xdr:to>
      <xdr:col>1</xdr:col>
      <xdr:colOff>381000</xdr:colOff>
      <xdr:row>37</xdr:row>
      <xdr:rowOff>38100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28650" y="58197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76200</xdr:colOff>
      <xdr:row>28</xdr:row>
      <xdr:rowOff>95250</xdr:rowOff>
    </xdr:from>
    <xdr:to>
      <xdr:col>1</xdr:col>
      <xdr:colOff>457200</xdr:colOff>
      <xdr:row>29</xdr:row>
      <xdr:rowOff>142875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85800" y="46291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466725</xdr:colOff>
      <xdr:row>22</xdr:row>
      <xdr:rowOff>0</xdr:rowOff>
    </xdr:from>
    <xdr:to>
      <xdr:col>5</xdr:col>
      <xdr:colOff>200025</xdr:colOff>
      <xdr:row>23</xdr:row>
      <xdr:rowOff>38100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905125" y="3562350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152400</xdr:colOff>
      <xdr:row>19</xdr:row>
      <xdr:rowOff>57150</xdr:rowOff>
    </xdr:from>
    <xdr:to>
      <xdr:col>6</xdr:col>
      <xdr:colOff>495300</xdr:colOff>
      <xdr:row>20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810000" y="31337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7</xdr:col>
      <xdr:colOff>381000</xdr:colOff>
      <xdr:row>15</xdr:row>
      <xdr:rowOff>85725</xdr:rowOff>
    </xdr:from>
    <xdr:to>
      <xdr:col>8</xdr:col>
      <xdr:colOff>114300</xdr:colOff>
      <xdr:row>16</xdr:row>
      <xdr:rowOff>114300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648200" y="251460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4</xdr:col>
      <xdr:colOff>400050</xdr:colOff>
      <xdr:row>48</xdr:row>
      <xdr:rowOff>133350</xdr:rowOff>
    </xdr:from>
    <xdr:to>
      <xdr:col>5</xdr:col>
      <xdr:colOff>171450</xdr:colOff>
      <xdr:row>49</xdr:row>
      <xdr:rowOff>152400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2838450" y="79057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57150</xdr:colOff>
      <xdr:row>46</xdr:row>
      <xdr:rowOff>152400</xdr:rowOff>
    </xdr:from>
    <xdr:to>
      <xdr:col>6</xdr:col>
      <xdr:colOff>438150</xdr:colOff>
      <xdr:row>48</xdr:row>
      <xdr:rowOff>9525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3714750" y="76009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7</xdr:col>
      <xdr:colOff>304800</xdr:colOff>
      <xdr:row>44</xdr:row>
      <xdr:rowOff>104775</xdr:rowOff>
    </xdr:from>
    <xdr:to>
      <xdr:col>8</xdr:col>
      <xdr:colOff>76200</xdr:colOff>
      <xdr:row>45</xdr:row>
      <xdr:rowOff>123825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572000" y="72294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368-9-40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40 IN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5" zoomScaleNormal="50" zoomScaleSheetLayoutView="95" zoomScalePageLayoutView="0" workbookViewId="0" topLeftCell="A1">
      <selection activeCell="N45" sqref="N45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40942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12" t="s">
        <v>1</v>
      </c>
      <c r="D6" s="5">
        <v>0</v>
      </c>
      <c r="E6" s="5">
        <v>7009.345794392523</v>
      </c>
      <c r="F6" s="5">
        <v>16063.1815</v>
      </c>
      <c r="G6" s="5">
        <v>22441.462474983324</v>
      </c>
      <c r="H6" s="5">
        <v>25399.379161118508</v>
      </c>
      <c r="I6" s="5">
        <v>29511.068136272545</v>
      </c>
      <c r="J6" s="5">
        <v>33371.91328903654</v>
      </c>
      <c r="K6" s="5">
        <v>39333.71194926569</v>
      </c>
    </row>
    <row r="7" spans="1:11" ht="12.75">
      <c r="A7" s="9" t="s">
        <v>8</v>
      </c>
      <c r="B7" s="10" t="s">
        <v>27</v>
      </c>
      <c r="C7" s="13" t="s">
        <v>37</v>
      </c>
      <c r="D7" s="14">
        <v>9.290383048338652</v>
      </c>
      <c r="E7" s="15">
        <v>7.864959242496895</v>
      </c>
      <c r="F7" s="15">
        <v>6.472</v>
      </c>
      <c r="G7" s="15">
        <v>4.8925211871289775</v>
      </c>
      <c r="H7" s="15">
        <v>4.501986698605145</v>
      </c>
      <c r="I7" s="15">
        <v>3.8252858422255325</v>
      </c>
      <c r="J7" s="15">
        <v>3.351618635555899</v>
      </c>
      <c r="K7" s="15">
        <v>2.4806105514963437</v>
      </c>
    </row>
    <row r="8" spans="1:11" ht="12.75">
      <c r="A8" s="9" t="s">
        <v>9</v>
      </c>
      <c r="B8" s="11">
        <v>1255</v>
      </c>
      <c r="C8" s="12" t="s">
        <v>3</v>
      </c>
      <c r="D8" s="6">
        <v>59.68874132404546</v>
      </c>
      <c r="E8" s="6">
        <v>50.67843995617058</v>
      </c>
      <c r="F8" s="6">
        <v>44.16699722332408</v>
      </c>
      <c r="G8" s="6">
        <v>37.248156181868175</v>
      </c>
      <c r="H8" s="6">
        <v>36.72810178785816</v>
      </c>
      <c r="I8" s="6">
        <v>36.23669393527236</v>
      </c>
      <c r="J8" s="6">
        <v>37.40210141785744</v>
      </c>
      <c r="K8" s="6">
        <v>38.27395935556545</v>
      </c>
    </row>
    <row r="9" spans="1:11" ht="12.75">
      <c r="A9" s="9" t="s">
        <v>10</v>
      </c>
      <c r="B9" s="16">
        <v>41</v>
      </c>
      <c r="C9" s="12" t="s">
        <v>4</v>
      </c>
      <c r="D9" s="7">
        <v>0</v>
      </c>
      <c r="E9" s="7">
        <v>0.17132915887604025</v>
      </c>
      <c r="F9" s="7">
        <v>0.3707257558719243</v>
      </c>
      <c r="G9" s="7">
        <v>0.46425827065469194</v>
      </c>
      <c r="H9" s="7">
        <v>0.49035361745547146</v>
      </c>
      <c r="I9" s="7">
        <v>0.4906601781838737</v>
      </c>
      <c r="J9" s="7">
        <v>0.4709992955842423</v>
      </c>
      <c r="K9" s="7">
        <v>0.4015139940852979</v>
      </c>
    </row>
    <row r="10" spans="1:11" ht="12.75">
      <c r="A10" s="9" t="s">
        <v>11</v>
      </c>
      <c r="B10" s="10" t="s">
        <v>43</v>
      </c>
      <c r="C10" s="12" t="s">
        <v>39</v>
      </c>
      <c r="D10" s="6">
        <v>9.290383048338652</v>
      </c>
      <c r="E10" s="6">
        <v>7.936463624903319</v>
      </c>
      <c r="F10" s="6">
        <v>6.847526700658975</v>
      </c>
      <c r="G10" s="6">
        <v>5.625480724169224</v>
      </c>
      <c r="H10" s="6">
        <v>5.440896539566214</v>
      </c>
      <c r="I10" s="6">
        <v>5.092784611097729</v>
      </c>
      <c r="J10" s="6">
        <v>4.9724577232903595</v>
      </c>
      <c r="K10" s="6">
        <v>4.732295135908126</v>
      </c>
    </row>
    <row r="11" spans="1:11" ht="12.75">
      <c r="A11" s="9" t="s">
        <v>12</v>
      </c>
      <c r="B11" s="1">
        <v>0.5</v>
      </c>
      <c r="C11" s="12" t="s">
        <v>40</v>
      </c>
      <c r="D11" s="7">
        <v>0</v>
      </c>
      <c r="E11" s="7">
        <v>0.17288680022114072</v>
      </c>
      <c r="F11" s="7">
        <v>0.392236482069682</v>
      </c>
      <c r="G11" s="7">
        <v>0.5338098401034597</v>
      </c>
      <c r="H11" s="7">
        <v>0.5926190988533724</v>
      </c>
      <c r="I11" s="7">
        <v>0.6532391846773721</v>
      </c>
      <c r="J11" s="7">
        <v>0.6987740371612228</v>
      </c>
      <c r="K11" s="7">
        <v>0.7659738123998302</v>
      </c>
    </row>
    <row r="12" spans="1:11" ht="12.75">
      <c r="A12" s="9" t="s">
        <v>13</v>
      </c>
      <c r="B12" s="1" t="s">
        <v>46</v>
      </c>
      <c r="C12" s="12" t="s">
        <v>5</v>
      </c>
      <c r="D12" s="8">
        <v>119.01448131037009</v>
      </c>
      <c r="E12" s="8">
        <v>118.02897228461168</v>
      </c>
      <c r="F12" s="8">
        <v>116</v>
      </c>
      <c r="G12" s="8">
        <v>114.01448131037009</v>
      </c>
      <c r="H12" s="8">
        <v>112.97106631937659</v>
      </c>
      <c r="I12" s="8">
        <v>107.04347293563144</v>
      </c>
      <c r="J12" s="8">
        <v>106.92773795629095</v>
      </c>
      <c r="K12" s="8">
        <v>107.02897228461168</v>
      </c>
    </row>
    <row r="13" spans="1:11" ht="12.75">
      <c r="A13" s="9" t="s">
        <v>14</v>
      </c>
      <c r="B13" s="1" t="s">
        <v>28</v>
      </c>
      <c r="C13" s="12" t="s">
        <v>15</v>
      </c>
      <c r="D13">
        <v>-4</v>
      </c>
      <c r="E13">
        <v>-3.6899999999999995</v>
      </c>
      <c r="F13">
        <v>-3.05</v>
      </c>
      <c r="G13">
        <v>-1.8499999999999996</v>
      </c>
      <c r="H13">
        <v>-1.2999999999999998</v>
      </c>
      <c r="I13">
        <v>-0.7199999999999998</v>
      </c>
      <c r="J13">
        <v>-0.20000000000000018</v>
      </c>
      <c r="K13">
        <v>-0.45999999999999996</v>
      </c>
    </row>
    <row r="14" spans="1:3" ht="12.75">
      <c r="A14" s="9" t="s">
        <v>16</v>
      </c>
      <c r="B14" s="1">
        <v>0</v>
      </c>
      <c r="C14" s="13" t="s">
        <v>41</v>
      </c>
    </row>
    <row r="15" spans="1:11" ht="12.75">
      <c r="A15" s="9" t="s">
        <v>17</v>
      </c>
      <c r="B15" s="1">
        <v>9</v>
      </c>
      <c r="C15" s="9" t="s">
        <v>42</v>
      </c>
      <c r="D15" s="5"/>
      <c r="E15" s="5"/>
      <c r="F15" s="5"/>
      <c r="G15" s="5"/>
      <c r="H15" s="5"/>
      <c r="I15" s="5"/>
      <c r="J15" s="5"/>
      <c r="K15" s="5"/>
    </row>
    <row r="16" spans="1:2" ht="12.75">
      <c r="A16" s="9" t="s">
        <v>18</v>
      </c>
      <c r="B16" s="1">
        <v>40</v>
      </c>
    </row>
    <row r="17" spans="1:2" ht="12.75">
      <c r="A17" s="9" t="s">
        <v>19</v>
      </c>
      <c r="B17" s="1" t="s">
        <v>44</v>
      </c>
    </row>
    <row r="18" spans="1:2" ht="12.75">
      <c r="A18" s="9" t="s">
        <v>20</v>
      </c>
      <c r="B18" s="1">
        <v>5.062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1500</v>
      </c>
    </row>
    <row r="21" spans="1:2" ht="12.75">
      <c r="A21" s="9" t="s">
        <v>23</v>
      </c>
      <c r="B21" s="1">
        <v>40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45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9345.794392523363</v>
      </c>
      <c r="F27" s="5">
        <f t="shared" si="0"/>
        <v>21417.575333333334</v>
      </c>
      <c r="G27" s="5">
        <f t="shared" si="0"/>
        <v>29921.94996664443</v>
      </c>
      <c r="H27" s="5">
        <f t="shared" si="0"/>
        <v>33865.83888149134</v>
      </c>
      <c r="I27" s="5">
        <f t="shared" si="0"/>
        <v>39348.09084836339</v>
      </c>
      <c r="J27" s="5">
        <f t="shared" si="0"/>
        <v>44495.88438538206</v>
      </c>
      <c r="K27" s="5">
        <f t="shared" si="0"/>
        <v>52444.94926568759</v>
      </c>
    </row>
    <row r="28" spans="1:11" ht="12.75">
      <c r="A28" s="9" t="s">
        <v>29</v>
      </c>
      <c r="B28" s="1">
        <v>40</v>
      </c>
      <c r="C28" s="4" t="s">
        <v>2</v>
      </c>
      <c r="D28" s="6">
        <f>D7*($B$28/$B$16)^2*($B$29/$B$20)^2</f>
        <v>16.516236530379825</v>
      </c>
      <c r="E28" s="6">
        <f aca="true" t="shared" si="1" ref="E28:K28">E7*($B$28/$B$16)^2*($B$29/$B$20)^2</f>
        <v>13.982149764438924</v>
      </c>
      <c r="F28" s="6">
        <f t="shared" si="1"/>
        <v>11.505777777777778</v>
      </c>
      <c r="G28" s="6">
        <f t="shared" si="1"/>
        <v>8.69781544378485</v>
      </c>
      <c r="H28" s="6">
        <f t="shared" si="1"/>
        <v>8.003531908631368</v>
      </c>
      <c r="I28" s="6">
        <f t="shared" si="1"/>
        <v>6.8005081639565015</v>
      </c>
      <c r="J28" s="6">
        <f t="shared" si="1"/>
        <v>5.958433129877153</v>
      </c>
      <c r="K28" s="6">
        <f t="shared" si="1"/>
        <v>4.4099743137712775</v>
      </c>
    </row>
    <row r="29" spans="1:11" ht="12.75">
      <c r="A29" s="9" t="s">
        <v>31</v>
      </c>
      <c r="B29" s="1">
        <v>2000</v>
      </c>
      <c r="C29" s="4" t="s">
        <v>3</v>
      </c>
      <c r="D29" s="6">
        <f aca="true" t="shared" si="2" ref="D29:J29">D8*($B$28/$B$16)^5*($B$29/$B$20)^3</f>
        <v>141.48442387921887</v>
      </c>
      <c r="E29" s="6">
        <f t="shared" si="2"/>
        <v>120.12667248870062</v>
      </c>
      <c r="F29" s="6">
        <f t="shared" si="2"/>
        <v>104.69214156639782</v>
      </c>
      <c r="G29" s="6">
        <f t="shared" si="2"/>
        <v>88.29192576442826</v>
      </c>
      <c r="H29" s="6">
        <f t="shared" si="2"/>
        <v>87.059204237886</v>
      </c>
      <c r="I29" s="6">
        <f t="shared" si="2"/>
        <v>85.8943856243493</v>
      </c>
      <c r="J29" s="6">
        <f t="shared" si="2"/>
        <v>88.65683299047689</v>
      </c>
      <c r="K29" s="6">
        <f>K8*($B$28/$B$16)^5*($B$29/$B$20)^3</f>
        <v>90.72345921319217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8411.214953271028</v>
      </c>
      <c r="F33" s="5">
        <f t="shared" si="3"/>
        <v>19275.8178</v>
      </c>
      <c r="G33" s="5">
        <f t="shared" si="3"/>
        <v>26929.75496997999</v>
      </c>
      <c r="H33" s="5">
        <f t="shared" si="3"/>
        <v>30479.25499334221</v>
      </c>
      <c r="I33" s="5">
        <f t="shared" si="3"/>
        <v>35413.281763527055</v>
      </c>
      <c r="J33" s="5">
        <f t="shared" si="3"/>
        <v>40046.29594684385</v>
      </c>
      <c r="K33" s="5">
        <f t="shared" si="3"/>
        <v>47200.45433911883</v>
      </c>
    </row>
    <row r="34" spans="1:11" ht="12.75">
      <c r="A34" s="9" t="s">
        <v>29</v>
      </c>
      <c r="B34" s="1">
        <v>40</v>
      </c>
      <c r="C34" s="4" t="s">
        <v>2</v>
      </c>
      <c r="D34" s="6">
        <f>D7*($B$34/$B$16)^2*($B$35/$B$20)^2</f>
        <v>13.37815158960766</v>
      </c>
      <c r="E34" s="6">
        <f aca="true" t="shared" si="4" ref="E34:K34">E7*($B$34/$B$16)^2*($B$35/$B$20)^2</f>
        <v>11.325541309195529</v>
      </c>
      <c r="F34" s="6">
        <f t="shared" si="4"/>
        <v>9.31968</v>
      </c>
      <c r="G34" s="6">
        <f t="shared" si="4"/>
        <v>7.0452305094657275</v>
      </c>
      <c r="H34" s="6">
        <f t="shared" si="4"/>
        <v>6.482860845991408</v>
      </c>
      <c r="I34" s="6">
        <f t="shared" si="4"/>
        <v>5.508411612804767</v>
      </c>
      <c r="J34" s="6">
        <f t="shared" si="4"/>
        <v>4.826330835200494</v>
      </c>
      <c r="K34" s="6">
        <f t="shared" si="4"/>
        <v>3.572079194154735</v>
      </c>
    </row>
    <row r="35" spans="1:11" ht="12.75">
      <c r="A35" s="9" t="s">
        <v>31</v>
      </c>
      <c r="B35" s="1">
        <v>1800</v>
      </c>
      <c r="C35" s="4" t="s">
        <v>3</v>
      </c>
      <c r="D35" s="6">
        <f aca="true" t="shared" si="5" ref="D35:J35">D8*($B$34/$B$16)^5*($B$35/$B$20)^3</f>
        <v>103.14214500795055</v>
      </c>
      <c r="E35" s="6">
        <f t="shared" si="5"/>
        <v>87.57234424426275</v>
      </c>
      <c r="F35" s="6">
        <f t="shared" si="5"/>
        <v>76.32057120190402</v>
      </c>
      <c r="G35" s="6">
        <f t="shared" si="5"/>
        <v>64.36481388226821</v>
      </c>
      <c r="H35" s="6">
        <f t="shared" si="5"/>
        <v>63.4661598894189</v>
      </c>
      <c r="I35" s="6">
        <f t="shared" si="5"/>
        <v>62.617007120150646</v>
      </c>
      <c r="J35" s="6">
        <f t="shared" si="5"/>
        <v>64.63083125005765</v>
      </c>
      <c r="K35" s="6">
        <f>K8*($B$34/$B$16)^5*($B$35/$B$20)^3</f>
        <v>66.1374017664171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7476.6355140186915</v>
      </c>
      <c r="F39" s="5">
        <f t="shared" si="6"/>
        <v>17134.060266666667</v>
      </c>
      <c r="G39" s="5">
        <f t="shared" si="6"/>
        <v>23937.559973315547</v>
      </c>
      <c r="H39" s="5">
        <f t="shared" si="6"/>
        <v>27092.671105193076</v>
      </c>
      <c r="I39" s="5">
        <f t="shared" si="6"/>
        <v>31478.472678690712</v>
      </c>
      <c r="J39" s="5">
        <f t="shared" si="6"/>
        <v>35596.70750830565</v>
      </c>
      <c r="K39" s="5">
        <f t="shared" si="6"/>
        <v>41955.95941255007</v>
      </c>
    </row>
    <row r="40" spans="1:11" ht="12.75">
      <c r="A40" s="9" t="s">
        <v>29</v>
      </c>
      <c r="B40" s="1">
        <v>40</v>
      </c>
      <c r="C40" s="4" t="s">
        <v>2</v>
      </c>
      <c r="D40" s="6">
        <f>D7*($B$40/$B$16)^2*($B$41/$B$20)^2</f>
        <v>10.57039137944309</v>
      </c>
      <c r="E40" s="6">
        <f aca="true" t="shared" si="7" ref="E40:K40">E7*($B$40/$B$16)^2*($B$41/$B$20)^2</f>
        <v>8.948575849240912</v>
      </c>
      <c r="F40" s="6">
        <f t="shared" si="7"/>
        <v>7.363697777777778</v>
      </c>
      <c r="G40" s="6">
        <f t="shared" si="7"/>
        <v>5.566601884022304</v>
      </c>
      <c r="H40" s="6">
        <f t="shared" si="7"/>
        <v>5.122260421524076</v>
      </c>
      <c r="I40" s="6">
        <f t="shared" si="7"/>
        <v>4.352325224932161</v>
      </c>
      <c r="J40" s="6">
        <f t="shared" si="7"/>
        <v>3.813397203121378</v>
      </c>
      <c r="K40" s="6">
        <f t="shared" si="7"/>
        <v>2.8223835608136176</v>
      </c>
    </row>
    <row r="41" spans="1:11" ht="12.75">
      <c r="A41" s="9" t="s">
        <v>31</v>
      </c>
      <c r="B41" s="1">
        <v>1600</v>
      </c>
      <c r="C41" s="4" t="s">
        <v>3</v>
      </c>
      <c r="D41" s="6">
        <f aca="true" t="shared" si="8" ref="D41:J41">D8*($B$40/$B$16)^5*($B$41/$B$20)^3</f>
        <v>72.44002502616006</v>
      </c>
      <c r="E41" s="6">
        <f t="shared" si="8"/>
        <v>61.50485631421472</v>
      </c>
      <c r="F41" s="6">
        <f t="shared" si="8"/>
        <v>53.602376481995684</v>
      </c>
      <c r="G41" s="6">
        <f t="shared" si="8"/>
        <v>45.20546599138727</v>
      </c>
      <c r="H41" s="6">
        <f t="shared" si="8"/>
        <v>44.574312569797634</v>
      </c>
      <c r="I41" s="6">
        <f t="shared" si="8"/>
        <v>43.97792543966684</v>
      </c>
      <c r="J41" s="6">
        <f t="shared" si="8"/>
        <v>45.392298491124166</v>
      </c>
      <c r="K41" s="6">
        <f>K8*($B$40/$B$16)^5*($B$41/$B$20)^3</f>
        <v>46.450411117154395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 t="s">
        <v>38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6542.056074766355</v>
      </c>
      <c r="F45" s="5">
        <f t="shared" si="9"/>
        <v>14992.302733333334</v>
      </c>
      <c r="G45" s="5">
        <f t="shared" si="9"/>
        <v>20945.3649766511</v>
      </c>
      <c r="H45" s="5">
        <f t="shared" si="9"/>
        <v>23706.08721704394</v>
      </c>
      <c r="I45" s="5">
        <f t="shared" si="9"/>
        <v>27543.663593854377</v>
      </c>
      <c r="J45" s="5">
        <f t="shared" si="9"/>
        <v>31147.119069767443</v>
      </c>
      <c r="K45" s="5">
        <f t="shared" si="9"/>
        <v>36711.46448598131</v>
      </c>
    </row>
    <row r="46" spans="1:11" ht="12.75">
      <c r="A46" s="9" t="s">
        <v>29</v>
      </c>
      <c r="B46" s="1">
        <v>40</v>
      </c>
      <c r="C46" s="4" t="s">
        <v>2</v>
      </c>
      <c r="D46" s="6">
        <f>D7*($B$46/$B$16)^2*($B$47/$B$20)^2</f>
        <v>8.092955899886116</v>
      </c>
      <c r="E46" s="6">
        <f aca="true" t="shared" si="10" ref="E46:K46">E7*($B$46/$B$16)^2*($B$47/$B$20)^2</f>
        <v>6.851253384575074</v>
      </c>
      <c r="F46" s="6">
        <f t="shared" si="10"/>
        <v>5.637831111111112</v>
      </c>
      <c r="G46" s="6">
        <f t="shared" si="10"/>
        <v>4.261929567454576</v>
      </c>
      <c r="H46" s="6">
        <f t="shared" si="10"/>
        <v>3.921730635229371</v>
      </c>
      <c r="I46" s="6">
        <f t="shared" si="10"/>
        <v>3.3322490003386864</v>
      </c>
      <c r="J46" s="6">
        <f t="shared" si="10"/>
        <v>2.9196322336398053</v>
      </c>
      <c r="K46" s="6">
        <f t="shared" si="10"/>
        <v>2.1608874137479264</v>
      </c>
    </row>
    <row r="47" spans="1:11" ht="12.75">
      <c r="A47" s="9" t="s">
        <v>31</v>
      </c>
      <c r="B47" s="1">
        <v>1400</v>
      </c>
      <c r="C47" s="4" t="s">
        <v>3</v>
      </c>
      <c r="D47" s="6">
        <f aca="true" t="shared" si="11" ref="D47:J47">D8*($B$46/$B$16)^5*($B$47/$B$20)^3</f>
        <v>48.529157390572074</v>
      </c>
      <c r="E47" s="6">
        <f t="shared" si="11"/>
        <v>41.20344866362432</v>
      </c>
      <c r="F47" s="6">
        <f t="shared" si="11"/>
        <v>35.909404557274456</v>
      </c>
      <c r="G47" s="6">
        <f t="shared" si="11"/>
        <v>30.284130537198898</v>
      </c>
      <c r="H47" s="6">
        <f t="shared" si="11"/>
        <v>29.861307053594903</v>
      </c>
      <c r="I47" s="6">
        <f t="shared" si="11"/>
        <v>29.461774269151814</v>
      </c>
      <c r="J47" s="6">
        <f t="shared" si="11"/>
        <v>30.409293715733575</v>
      </c>
      <c r="K47" s="6">
        <f>K8*($B$46/$B$16)^5*($B$47/$B$20)^3</f>
        <v>31.118146510124923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5607.476635514019</v>
      </c>
      <c r="F51" s="5">
        <f t="shared" si="12"/>
        <v>12850.5452</v>
      </c>
      <c r="G51" s="5">
        <f t="shared" si="12"/>
        <v>17953.16997998666</v>
      </c>
      <c r="H51" s="5">
        <f t="shared" si="12"/>
        <v>20319.503328894807</v>
      </c>
      <c r="I51" s="5">
        <f t="shared" si="12"/>
        <v>23608.854509018038</v>
      </c>
      <c r="J51" s="5">
        <f t="shared" si="12"/>
        <v>26697.530631229238</v>
      </c>
      <c r="K51" s="5">
        <f t="shared" si="12"/>
        <v>31466.969559412555</v>
      </c>
    </row>
    <row r="52" spans="1:11" ht="12.75">
      <c r="A52" s="9" t="s">
        <v>29</v>
      </c>
      <c r="B52" s="1">
        <v>40</v>
      </c>
      <c r="C52" s="4" t="s">
        <v>2</v>
      </c>
      <c r="D52" s="6">
        <f>D7*($B$52/$B$16)^2*($B$53/$B$20)^2</f>
        <v>5.945845150936739</v>
      </c>
      <c r="E52" s="6">
        <f aca="true" t="shared" si="13" ref="E52:K52">E7*($B$52/$B$16)^2*($B$53/$B$20)^2</f>
        <v>5.033573915198014</v>
      </c>
      <c r="F52" s="6">
        <f t="shared" si="13"/>
        <v>4.142080000000001</v>
      </c>
      <c r="G52" s="6">
        <f t="shared" si="13"/>
        <v>3.1312135597625463</v>
      </c>
      <c r="H52" s="6">
        <f t="shared" si="13"/>
        <v>2.881271487107293</v>
      </c>
      <c r="I52" s="6">
        <f t="shared" si="13"/>
        <v>2.4481829390243415</v>
      </c>
      <c r="J52" s="6">
        <f t="shared" si="13"/>
        <v>2.1450359267557757</v>
      </c>
      <c r="K52" s="6">
        <f t="shared" si="13"/>
        <v>1.5875907529576603</v>
      </c>
    </row>
    <row r="53" spans="1:11" ht="12.75">
      <c r="A53" s="9" t="s">
        <v>31</v>
      </c>
      <c r="B53" s="1">
        <v>1200</v>
      </c>
      <c r="C53" s="4" t="s">
        <v>3</v>
      </c>
      <c r="D53" s="6">
        <f aca="true" t="shared" si="14" ref="D53:J53">D8*($B$52/$B$16)^5*($B$53/$B$20)^3</f>
        <v>30.560635557911283</v>
      </c>
      <c r="E53" s="6">
        <f t="shared" si="14"/>
        <v>25.947361257559344</v>
      </c>
      <c r="F53" s="6">
        <f t="shared" si="14"/>
        <v>22.613502578341937</v>
      </c>
      <c r="G53" s="6">
        <f t="shared" si="14"/>
        <v>19.07105596511651</v>
      </c>
      <c r="H53" s="6">
        <f t="shared" si="14"/>
        <v>18.80478811538338</v>
      </c>
      <c r="I53" s="6">
        <f t="shared" si="14"/>
        <v>18.553187294859455</v>
      </c>
      <c r="J53" s="6">
        <f t="shared" si="14"/>
        <v>19.14987592594301</v>
      </c>
      <c r="K53" s="6">
        <f>K8*($B$52/$B$16)^5*($B$53/$B$20)^3</f>
        <v>19.596267190049517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4672.8971962616815</v>
      </c>
      <c r="F57" s="5">
        <f t="shared" si="15"/>
        <v>10708.787666666667</v>
      </c>
      <c r="G57" s="5">
        <f t="shared" si="15"/>
        <v>14960.974983322216</v>
      </c>
      <c r="H57" s="5">
        <f t="shared" si="15"/>
        <v>16932.91944074567</v>
      </c>
      <c r="I57" s="5">
        <f t="shared" si="15"/>
        <v>19674.045424181695</v>
      </c>
      <c r="J57" s="5">
        <f t="shared" si="15"/>
        <v>22247.94219269103</v>
      </c>
      <c r="K57" s="5">
        <f t="shared" si="15"/>
        <v>26222.474632843794</v>
      </c>
    </row>
    <row r="58" spans="1:11" ht="12.75">
      <c r="A58" s="9" t="s">
        <v>29</v>
      </c>
      <c r="B58" s="1">
        <v>40</v>
      </c>
      <c r="C58" s="4" t="s">
        <v>2</v>
      </c>
      <c r="D58" s="6">
        <f>D7*($B$58/$B$16)^2*($B$59/$B$20)^2</f>
        <v>4.129059132594956</v>
      </c>
      <c r="E58" s="6">
        <f aca="true" t="shared" si="16" ref="E58:K58">E7*($B$58/$B$16)^2*($B$59/$B$20)^2</f>
        <v>3.495537441109731</v>
      </c>
      <c r="F58" s="6">
        <f t="shared" si="16"/>
        <v>2.8764444444444446</v>
      </c>
      <c r="G58" s="6">
        <f t="shared" si="16"/>
        <v>2.1744538609462123</v>
      </c>
      <c r="H58" s="6">
        <f t="shared" si="16"/>
        <v>2.000882977157842</v>
      </c>
      <c r="I58" s="6">
        <f t="shared" si="16"/>
        <v>1.7001270409891254</v>
      </c>
      <c r="J58" s="6">
        <f t="shared" si="16"/>
        <v>1.4896082824692882</v>
      </c>
      <c r="K58" s="6">
        <f t="shared" si="16"/>
        <v>1.1024935784428194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17.68555298490236</v>
      </c>
      <c r="E59" s="6">
        <f t="shared" si="17"/>
        <v>15.015834061087578</v>
      </c>
      <c r="F59" s="6">
        <f t="shared" si="17"/>
        <v>13.086517695799728</v>
      </c>
      <c r="G59" s="6">
        <f t="shared" si="17"/>
        <v>11.036490720553532</v>
      </c>
      <c r="H59" s="6">
        <f t="shared" si="17"/>
        <v>10.88240052973575</v>
      </c>
      <c r="I59" s="6">
        <f t="shared" si="17"/>
        <v>10.736798203043662</v>
      </c>
      <c r="J59" s="6">
        <f t="shared" si="17"/>
        <v>11.08210412380961</v>
      </c>
      <c r="K59" s="6">
        <f>K8*($B$58/$B$16)^5*($B$59/$B$20)^3</f>
        <v>11.340432401649021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8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2010-03-24T16:01:28Z</cp:lastPrinted>
  <dcterms:created xsi:type="dcterms:W3CDTF">1998-01-06T13:15:37Z</dcterms:created>
  <dcterms:modified xsi:type="dcterms:W3CDTF">2012-02-03T19:47:07Z</dcterms:modified>
  <cp:category/>
  <cp:version/>
  <cp:contentType/>
  <cp:contentStatus/>
</cp:coreProperties>
</file>