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912" activeTab="0"/>
  </bookViews>
  <sheets>
    <sheet name="40" sheetId="1" r:id="rId1"/>
    <sheet name="datasheet" sheetId="2" r:id="rId2"/>
  </sheets>
  <definedNames>
    <definedName name="_xlnm.Print_Area" localSheetId="0">'40'!$A$1:$K$55</definedName>
    <definedName name="_xlnm.Print_Area" localSheetId="1">'datasheet'!$A$1:$M$67</definedName>
  </definedNames>
  <calcPr fullCalcOnLoad="1"/>
</workbook>
</file>

<file path=xl/sharedStrings.xml><?xml version="1.0" encoding="utf-8"?>
<sst xmlns="http://schemas.openxmlformats.org/spreadsheetml/2006/main" count="86" uniqueCount="48">
  <si>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</si>
  <si>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</si>
  <si>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</si>
  <si>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</si>
  <si>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</si>
  <si>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</si>
  <si>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</si>
  <si>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</si>
  <si>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</si>
  <si>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</si>
  <si>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</si>
  <si>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</si>
  <si>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</si>
  <si>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</si>
  <si>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</si>
  <si>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</si>
  <si>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</si>
  <si>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</si>
  <si>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</si>
  <si>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</si>
  <si>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</si>
  <si>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</si>
  <si>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</si>
  <si>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</si>
  <si>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</si>
  <si>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</si>
  <si>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</si>
  <si>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</si>
  <si>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</si>
  <si>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</si>
  <si>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</si>
  <si>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</si>
  <si>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</si>
  <si>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</si>
  <si>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</si>
  <si>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</si>
  <si>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</si>
  <si>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</si>
  <si>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368FL/38/1800</t>
  </si>
  <si>
    <t>Total P</t>
  </si>
  <si>
    <t>Total Eff</t>
  </si>
  <si>
    <t>Thrust</t>
  </si>
  <si>
    <t>Sound Power</t>
  </si>
  <si>
    <t>Fan want to be full in</t>
  </si>
  <si>
    <t>FP</t>
  </si>
  <si>
    <t>368300-40</t>
  </si>
  <si>
    <t>CCW</t>
  </si>
  <si>
    <t>Torque no thrust Labow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</si>
</sst>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256"/>
          <c:w val="0.919"/>
          <c:h val="0.743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16345.432279534109</c:v>
                </c:pt>
                <c:pt idx="2">
                  <c:v>22896.88386023294</c:v>
                </c:pt>
                <c:pt idx="3">
                  <c:v>32568.226415094337</c:v>
                </c:pt>
                <c:pt idx="4">
                  <c:v>37026.749167591566</c:v>
                </c:pt>
                <c:pt idx="5">
                  <c:v>41638.6601553829</c:v>
                </c:pt>
                <c:pt idx="6">
                  <c:v>48483.9283018868</c:v>
                </c:pt>
                <c:pt idx="7">
                  <c:v>60765.82187673515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226.7160727934134</c:v>
                </c:pt>
                <c:pt idx="1">
                  <c:v>173.2043843363005</c:v>
                </c:pt>
                <c:pt idx="2">
                  <c:v>147.27695015777616</c:v>
                </c:pt>
                <c:pt idx="3">
                  <c:v>131.56028759089574</c:v>
                </c:pt>
                <c:pt idx="4">
                  <c:v>129.6922058922586</c:v>
                </c:pt>
                <c:pt idx="5">
                  <c:v>129.37945013275828</c:v>
                </c:pt>
                <c:pt idx="6">
                  <c:v>128.05235136947312</c:v>
                </c:pt>
                <c:pt idx="7">
                  <c:v>123.07429364575765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14983.312922906269</c:v>
                </c:pt>
                <c:pt idx="2">
                  <c:v>20988.810205213533</c:v>
                </c:pt>
                <c:pt idx="3">
                  <c:v>29854.20754716981</c:v>
                </c:pt>
                <c:pt idx="4">
                  <c:v>33941.18673695894</c:v>
                </c:pt>
                <c:pt idx="5">
                  <c:v>38168.771809100996</c:v>
                </c:pt>
                <c:pt idx="6">
                  <c:v>44443.60094339624</c:v>
                </c:pt>
                <c:pt idx="7">
                  <c:v>55702.00338700723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174.6291046805748</c:v>
                </c:pt>
                <c:pt idx="1">
                  <c:v>133.4114789071852</c:v>
                </c:pt>
                <c:pt idx="2">
                  <c:v>113.44075269675933</c:v>
                </c:pt>
                <c:pt idx="3">
                  <c:v>101.33492059229297</c:v>
                </c:pt>
                <c:pt idx="4">
                  <c:v>99.89602201539135</c:v>
                </c:pt>
                <c:pt idx="5">
                  <c:v>99.6551204436929</c:v>
                </c:pt>
                <c:pt idx="6">
                  <c:v>98.63291647729673</c:v>
                </c:pt>
                <c:pt idx="7">
                  <c:v>94.79854446904136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13621.193566278425</c:v>
                </c:pt>
                <c:pt idx="2">
                  <c:v>19080.73655019412</c:v>
                </c:pt>
                <c:pt idx="3">
                  <c:v>27140.188679245282</c:v>
                </c:pt>
                <c:pt idx="4">
                  <c:v>30855.624306326306</c:v>
                </c:pt>
                <c:pt idx="5">
                  <c:v>34698.88346281909</c:v>
                </c:pt>
                <c:pt idx="6">
                  <c:v>40403.27358490567</c:v>
                </c:pt>
                <c:pt idx="7">
                  <c:v>50638.1848972793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131.20143101470686</c:v>
                </c:pt>
                <c:pt idx="1">
                  <c:v>100.23401871313689</c:v>
                </c:pt>
                <c:pt idx="2">
                  <c:v>85.22971652649086</c:v>
                </c:pt>
                <c:pt idx="3">
                  <c:v>76.13442568917579</c:v>
                </c:pt>
                <c:pt idx="4">
                  <c:v>75.05335989135338</c:v>
                </c:pt>
                <c:pt idx="5">
                  <c:v>74.87236697497588</c:v>
                </c:pt>
                <c:pt idx="6">
                  <c:v>74.10437000548214</c:v>
                </c:pt>
                <c:pt idx="7">
                  <c:v>71.22354956351717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12259.074209650582</c:v>
                </c:pt>
                <c:pt idx="2">
                  <c:v>17172.662895174708</c:v>
                </c:pt>
                <c:pt idx="3">
                  <c:v>24426.169811320753</c:v>
                </c:pt>
                <c:pt idx="4">
                  <c:v>27770.061875693675</c:v>
                </c:pt>
                <c:pt idx="5">
                  <c:v>31228.99511653718</c:v>
                </c:pt>
                <c:pt idx="6">
                  <c:v>36362.9462264151</c:v>
                </c:pt>
                <c:pt idx="7">
                  <c:v>45574.366407551366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95.64584320972128</c:v>
                </c:pt>
                <c:pt idx="1">
                  <c:v>73.07059964187678</c:v>
                </c:pt>
                <c:pt idx="2">
                  <c:v>62.13246334781182</c:v>
                </c:pt>
                <c:pt idx="3">
                  <c:v>55.50199632740914</c:v>
                </c:pt>
                <c:pt idx="4">
                  <c:v>54.7138993607966</c:v>
                </c:pt>
                <c:pt idx="5">
                  <c:v>54.581955524757404</c:v>
                </c:pt>
                <c:pt idx="6">
                  <c:v>54.02208573399647</c:v>
                </c:pt>
                <c:pt idx="7">
                  <c:v>51.92196763180401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10896.954853022738</c:v>
                </c:pt>
                <c:pt idx="2">
                  <c:v>15264.589240155296</c:v>
                </c:pt>
                <c:pt idx="3">
                  <c:v>21712.150943396224</c:v>
                </c:pt>
                <c:pt idx="4">
                  <c:v>24684.499445061043</c:v>
                </c:pt>
                <c:pt idx="5">
                  <c:v>27759.10677025527</c:v>
                </c:pt>
                <c:pt idx="6">
                  <c:v>32322.61886792453</c:v>
                </c:pt>
                <c:pt idx="7">
                  <c:v>40510.54791782343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67.1751326795299</c:v>
                </c:pt>
                <c:pt idx="1">
                  <c:v>51.319817581126074</c:v>
                </c:pt>
                <c:pt idx="2">
                  <c:v>43.63761486156331</c:v>
                </c:pt>
                <c:pt idx="3">
                  <c:v>38.98082595285799</c:v>
                </c:pt>
                <c:pt idx="4">
                  <c:v>38.42732026437292</c:v>
                </c:pt>
                <c:pt idx="5">
                  <c:v>38.33465189118764</c:v>
                </c:pt>
                <c:pt idx="6">
                  <c:v>37.941437442806844</c:v>
                </c:pt>
                <c:pt idx="7">
                  <c:v>36.46645737652078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9534.835496394897</c:v>
                </c:pt>
                <c:pt idx="2">
                  <c:v>13356.515585135885</c:v>
                </c:pt>
                <c:pt idx="3">
                  <c:v>18998.132075471698</c:v>
                </c:pt>
                <c:pt idx="4">
                  <c:v>21598.937014428415</c:v>
                </c:pt>
                <c:pt idx="5">
                  <c:v>24289.21842397336</c:v>
                </c:pt>
                <c:pt idx="6">
                  <c:v>28282.291509433966</c:v>
                </c:pt>
                <c:pt idx="7">
                  <c:v>35446.72942809551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45.002090838044445</c:v>
                </c:pt>
                <c:pt idx="1">
                  <c:v>34.38026841860595</c:v>
                </c:pt>
                <c:pt idx="2">
                  <c:v>29.233792768586362</c:v>
                </c:pt>
                <c:pt idx="3">
                  <c:v>26.11410801138729</c:v>
                </c:pt>
                <c:pt idx="4">
                  <c:v>25.743302442734205</c:v>
                </c:pt>
                <c:pt idx="5">
                  <c:v>25.681221872416724</c:v>
                </c:pt>
                <c:pt idx="6">
                  <c:v>25.41779891188037</c:v>
                </c:pt>
                <c:pt idx="7">
                  <c:v>24.429677500286388</c:v>
                </c:pt>
              </c:numCache>
            </c:numRef>
          </c:yVal>
          <c:smooth val="0"/>
        </c:ser>
        <c:axId val="13507272"/>
        <c:axId val="54456585"/>
      </c:scatterChart>
      <c:valAx>
        <c:axId val="13507272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crossBetween val="midCat"/>
        <c:dispUnits/>
      </c:val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50727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025"/>
          <c:w val="0.93575"/>
          <c:h val="0.746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16345.432279534109</c:v>
                </c:pt>
                <c:pt idx="2">
                  <c:v>22896.88386023294</c:v>
                </c:pt>
                <c:pt idx="3">
                  <c:v>32568.226415094337</c:v>
                </c:pt>
                <c:pt idx="4">
                  <c:v>37026.749167591566</c:v>
                </c:pt>
                <c:pt idx="5">
                  <c:v>41638.6601553829</c:v>
                </c:pt>
                <c:pt idx="6">
                  <c:v>48483.9283018868</c:v>
                </c:pt>
                <c:pt idx="7">
                  <c:v>60765.82187673515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20.010521088883536</c:v>
                </c:pt>
                <c:pt idx="1">
                  <c:v>17.293418346017866</c:v>
                </c:pt>
                <c:pt idx="2">
                  <c:v>13.909153075434451</c:v>
                </c:pt>
                <c:pt idx="3">
                  <c:v>10.9268158083077</c:v>
                </c:pt>
                <c:pt idx="4">
                  <c:v>9.780919215423483</c:v>
                </c:pt>
                <c:pt idx="5">
                  <c:v>8.337018555039966</c:v>
                </c:pt>
                <c:pt idx="6">
                  <c:v>7.776487094743662</c:v>
                </c:pt>
                <c:pt idx="7">
                  <c:v>4.439510285019644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14983.312922906269</c:v>
                </c:pt>
                <c:pt idx="2">
                  <c:v>20988.810205213533</c:v>
                </c:pt>
                <c:pt idx="3">
                  <c:v>29854.20754716981</c:v>
                </c:pt>
                <c:pt idx="4">
                  <c:v>33941.18673695894</c:v>
                </c:pt>
                <c:pt idx="5">
                  <c:v>38168.771809100996</c:v>
                </c:pt>
                <c:pt idx="6">
                  <c:v>44443.60094339624</c:v>
                </c:pt>
                <c:pt idx="7">
                  <c:v>55702.00338700723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16.814396192742418</c:v>
                </c:pt>
                <c:pt idx="1">
                  <c:v>14.53127513797335</c:v>
                </c:pt>
                <c:pt idx="2">
                  <c:v>11.687552236997007</c:v>
                </c:pt>
                <c:pt idx="3">
                  <c:v>9.181560505591888</c:v>
                </c:pt>
                <c:pt idx="4">
                  <c:v>8.218689062960012</c:v>
                </c:pt>
                <c:pt idx="5">
                  <c:v>7.005411424721085</c:v>
                </c:pt>
                <c:pt idx="6">
                  <c:v>6.534409294888773</c:v>
                </c:pt>
                <c:pt idx="7">
                  <c:v>3.7304218367178956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13621.193566278425</c:v>
                </c:pt>
                <c:pt idx="2">
                  <c:v>19080.73655019412</c:v>
                </c:pt>
                <c:pt idx="3">
                  <c:v>27140.188679245282</c:v>
                </c:pt>
                <c:pt idx="4">
                  <c:v>30855.624306326306</c:v>
                </c:pt>
                <c:pt idx="5">
                  <c:v>34698.88346281909</c:v>
                </c:pt>
                <c:pt idx="6">
                  <c:v>40403.27358490567</c:v>
                </c:pt>
                <c:pt idx="7">
                  <c:v>50638.1848972793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13.896195200613569</c:v>
                </c:pt>
                <c:pt idx="1">
                  <c:v>12.009318295845743</c:v>
                </c:pt>
                <c:pt idx="2">
                  <c:v>9.659134080162815</c:v>
                </c:pt>
                <c:pt idx="3">
                  <c:v>7.588066533547015</c:v>
                </c:pt>
                <c:pt idx="4">
                  <c:v>6.792305010710754</c:v>
                </c:pt>
                <c:pt idx="5">
                  <c:v>5.789596218777756</c:v>
                </c:pt>
                <c:pt idx="6">
                  <c:v>5.400338260238655</c:v>
                </c:pt>
                <c:pt idx="7">
                  <c:v>3.082993253485864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12259.074209650582</c:v>
                </c:pt>
                <c:pt idx="2">
                  <c:v>17172.662895174708</c:v>
                </c:pt>
                <c:pt idx="3">
                  <c:v>24426.169811320753</c:v>
                </c:pt>
                <c:pt idx="4">
                  <c:v>27770.061875693675</c:v>
                </c:pt>
                <c:pt idx="5">
                  <c:v>31228.99511653718</c:v>
                </c:pt>
                <c:pt idx="6">
                  <c:v>36362.9462264151</c:v>
                </c:pt>
                <c:pt idx="7">
                  <c:v>45574.366407551366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11.255918112496989</c:v>
                </c:pt>
                <c:pt idx="1">
                  <c:v>9.72754781963505</c:v>
                </c:pt>
                <c:pt idx="2">
                  <c:v>7.8238986049318795</c:v>
                </c:pt>
                <c:pt idx="3">
                  <c:v>6.1463338921730815</c:v>
                </c:pt>
                <c:pt idx="4">
                  <c:v>5.50176705867571</c:v>
                </c:pt>
                <c:pt idx="5">
                  <c:v>4.689572937209982</c:v>
                </c:pt>
                <c:pt idx="6">
                  <c:v>4.37427399079331</c:v>
                </c:pt>
                <c:pt idx="7">
                  <c:v>2.4972245353235496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10896.954853022738</c:v>
                </c:pt>
                <c:pt idx="2">
                  <c:v>15264.589240155296</c:v>
                </c:pt>
                <c:pt idx="3">
                  <c:v>21712.150943396224</c:v>
                </c:pt>
                <c:pt idx="4">
                  <c:v>24684.499445061043</c:v>
                </c:pt>
                <c:pt idx="5">
                  <c:v>27759.10677025527</c:v>
                </c:pt>
                <c:pt idx="6">
                  <c:v>32322.61886792453</c:v>
                </c:pt>
                <c:pt idx="7">
                  <c:v>40510.54791782343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8.893564928392681</c:v>
                </c:pt>
                <c:pt idx="1">
                  <c:v>7.685963709341275</c:v>
                </c:pt>
                <c:pt idx="2">
                  <c:v>6.181845811304201</c:v>
                </c:pt>
                <c:pt idx="3">
                  <c:v>4.856362581470089</c:v>
                </c:pt>
                <c:pt idx="4">
                  <c:v>4.347075206854882</c:v>
                </c:pt>
                <c:pt idx="5">
                  <c:v>3.705341580017763</c:v>
                </c:pt>
                <c:pt idx="6">
                  <c:v>3.4562164865527385</c:v>
                </c:pt>
                <c:pt idx="7">
                  <c:v>1.9731156822309526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9534.835496394897</c:v>
                </c:pt>
                <c:pt idx="2">
                  <c:v>13356.515585135885</c:v>
                </c:pt>
                <c:pt idx="3">
                  <c:v>18998.132075471698</c:v>
                </c:pt>
                <c:pt idx="4">
                  <c:v>21598.937014428415</c:v>
                </c:pt>
                <c:pt idx="5">
                  <c:v>24289.21842397336</c:v>
                </c:pt>
                <c:pt idx="6">
                  <c:v>28282.291509433966</c:v>
                </c:pt>
                <c:pt idx="7">
                  <c:v>35446.72942809551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6.809135648300648</c:v>
                </c:pt>
                <c:pt idx="1">
                  <c:v>5.8845659649644135</c:v>
                </c:pt>
                <c:pt idx="2">
                  <c:v>4.73297569927978</c:v>
                </c:pt>
                <c:pt idx="3">
                  <c:v>3.718152601438037</c:v>
                </c:pt>
                <c:pt idx="4">
                  <c:v>3.3282294552482687</c:v>
                </c:pt>
                <c:pt idx="5">
                  <c:v>2.8369021472011</c:v>
                </c:pt>
                <c:pt idx="6">
                  <c:v>2.6461657475169407</c:v>
                </c:pt>
                <c:pt idx="7">
                  <c:v>1.5106666942080733</c:v>
                </c:pt>
              </c:numCache>
            </c:numRef>
          </c:yVal>
          <c:smooth val="0"/>
        </c:ser>
        <c:axId val="20347218"/>
        <c:axId val="48907235"/>
      </c:scatterChart>
      <c:valAx>
        <c:axId val="20347218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crossBetween val="midCat"/>
        <c:dispUnits/>
      </c:valAx>
      <c:valAx>
        <c:axId val="4890723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34721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0.04025</cdr:y>
    </cdr:from>
    <cdr:to>
      <cdr:x>0.231</cdr:x>
      <cdr:y>0.2395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161925"/>
          <a:ext cx="1333500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0.2705</cdr:x>
      <cdr:y>0.05975</cdr:y>
    </cdr:from>
    <cdr:to>
      <cdr:x>0.8165</cdr:x>
      <cdr:y>0.26625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09750" y="238125"/>
          <a:ext cx="36671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 40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246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10</xdr:col>
      <xdr:colOff>571500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4267200"/>
        <a:ext cx="66675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18</xdr:row>
      <xdr:rowOff>95250</xdr:rowOff>
    </xdr:from>
    <xdr:to>
      <xdr:col>1</xdr:col>
      <xdr:colOff>447675</xdr:colOff>
      <xdr:row>19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14375" y="30099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133350</xdr:colOff>
      <xdr:row>15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09650" y="24098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2</xdr:col>
      <xdr:colOff>114300</xdr:colOff>
      <xdr:row>9</xdr:row>
      <xdr:rowOff>95250</xdr:rowOff>
    </xdr:from>
    <xdr:to>
      <xdr:col>2</xdr:col>
      <xdr:colOff>514350</xdr:colOff>
      <xdr:row>10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333500" y="1552575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8</xdr:col>
      <xdr:colOff>180975</xdr:colOff>
      <xdr:row>44</xdr:row>
      <xdr:rowOff>85725</xdr:rowOff>
    </xdr:from>
    <xdr:to>
      <xdr:col>8</xdr:col>
      <xdr:colOff>561975</xdr:colOff>
      <xdr:row>45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057775" y="72104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9</xdr:col>
      <xdr:colOff>400050</xdr:colOff>
      <xdr:row>41</xdr:row>
      <xdr:rowOff>133350</xdr:rowOff>
    </xdr:from>
    <xdr:to>
      <xdr:col>10</xdr:col>
      <xdr:colOff>161925</xdr:colOff>
      <xdr:row>43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886450" y="6772275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504825</xdr:colOff>
      <xdr:row>35</xdr:row>
      <xdr:rowOff>95250</xdr:rowOff>
    </xdr:from>
    <xdr:to>
      <xdr:col>10</xdr:col>
      <xdr:colOff>276225</xdr:colOff>
      <xdr:row>36</xdr:row>
      <xdr:rowOff>142875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991225" y="57626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7</xdr:col>
      <xdr:colOff>257175</xdr:colOff>
      <xdr:row>21</xdr:row>
      <xdr:rowOff>114300</xdr:rowOff>
    </xdr:from>
    <xdr:to>
      <xdr:col>7</xdr:col>
      <xdr:colOff>600075</xdr:colOff>
      <xdr:row>22</xdr:row>
      <xdr:rowOff>114300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524375" y="35147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9</xdr:col>
      <xdr:colOff>95250</xdr:colOff>
      <xdr:row>19</xdr:row>
      <xdr:rowOff>85725</xdr:rowOff>
    </xdr:from>
    <xdr:to>
      <xdr:col>9</xdr:col>
      <xdr:colOff>438150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5581650" y="31623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8</xdr:col>
      <xdr:colOff>571500</xdr:colOff>
      <xdr:row>16</xdr:row>
      <xdr:rowOff>19050</xdr:rowOff>
    </xdr:from>
    <xdr:to>
      <xdr:col>9</xdr:col>
      <xdr:colOff>304800</xdr:colOff>
      <xdr:row>17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448300" y="26098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95250</xdr:colOff>
      <xdr:row>37</xdr:row>
      <xdr:rowOff>142875</xdr:rowOff>
    </xdr:from>
    <xdr:to>
      <xdr:col>1</xdr:col>
      <xdr:colOff>476250</xdr:colOff>
      <xdr:row>38</xdr:row>
      <xdr:rowOff>152400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4850" y="61341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1</xdr:col>
      <xdr:colOff>133350</xdr:colOff>
      <xdr:row>30</xdr:row>
      <xdr:rowOff>85725</xdr:rowOff>
    </xdr:from>
    <xdr:to>
      <xdr:col>1</xdr:col>
      <xdr:colOff>514350</xdr:colOff>
      <xdr:row>31</xdr:row>
      <xdr:rowOff>104775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742950" y="4943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4</xdr:col>
      <xdr:colOff>552450</xdr:colOff>
      <xdr:row>29</xdr:row>
      <xdr:rowOff>114300</xdr:rowOff>
    </xdr:from>
    <xdr:to>
      <xdr:col>5</xdr:col>
      <xdr:colOff>323850</xdr:colOff>
      <xdr:row>30</xdr:row>
      <xdr:rowOff>142875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990850" y="481012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3">
      <selection activeCell="N42" sqref="N42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68" sqref="A68"/>
    </sheetView>
  </sheetViews>
  <sheetFormatPr defaultColWidth="9.140625" defaultRowHeight="12.75"/>
  <cols>
    <col min="1" max="1" width="19.00390625" style="0" customWidth="1"/>
    <col min="2" max="2" width="11.8515625" style="0" customWidth="1"/>
    <col min="3" max="3" width="11.421875" style="0" customWidth="1"/>
  </cols>
  <sheetData>
    <row r="5" spans="1:11" ht="13.5" thickBot="1">
      <c r="A5" s="9" t="s">
        <v>6</v>
      </c>
      <c r="B5" s="10">
        <v>43258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12259.074209650582</v>
      </c>
      <c r="F6" s="5">
        <v>17172.662895174708</v>
      </c>
      <c r="G6" s="5">
        <v>24426.169811320753</v>
      </c>
      <c r="H6" s="5">
        <v>27770.061875693675</v>
      </c>
      <c r="I6" s="5">
        <v>31228.99511653718</v>
      </c>
      <c r="J6" s="5">
        <v>36362.9462264151</v>
      </c>
      <c r="K6" s="5">
        <v>45574.366407551366</v>
      </c>
    </row>
    <row r="7" spans="1:11" ht="12.75">
      <c r="A7" s="9" t="s">
        <v>8</v>
      </c>
      <c r="B7" s="10" t="s">
        <v>27</v>
      </c>
      <c r="C7" t="s">
        <v>37</v>
      </c>
      <c r="D7">
        <v>11.255918112496989</v>
      </c>
      <c r="E7">
        <v>9.72754781963505</v>
      </c>
      <c r="F7">
        <v>7.8238986049318795</v>
      </c>
      <c r="G7">
        <v>6.1463338921730815</v>
      </c>
      <c r="H7">
        <v>5.50176705867571</v>
      </c>
      <c r="I7">
        <v>4.689572937209982</v>
      </c>
      <c r="J7">
        <v>4.37427399079331</v>
      </c>
      <c r="K7">
        <v>2.4972245353235496</v>
      </c>
    </row>
    <row r="8" spans="1:11" ht="12.75">
      <c r="A8" s="9" t="s">
        <v>9</v>
      </c>
      <c r="B8" s="11">
        <v>1480</v>
      </c>
      <c r="C8" s="4" t="s">
        <v>3</v>
      </c>
      <c r="D8" s="6">
        <v>95.64584320972128</v>
      </c>
      <c r="E8" s="6">
        <v>73.07059964187678</v>
      </c>
      <c r="F8" s="6">
        <v>62.13246334781182</v>
      </c>
      <c r="G8" s="6">
        <v>55.50199632740914</v>
      </c>
      <c r="H8" s="6">
        <v>54.7138993607966</v>
      </c>
      <c r="I8" s="6">
        <v>54.581955524757404</v>
      </c>
      <c r="J8" s="6">
        <v>54.02208573399647</v>
      </c>
      <c r="K8" s="6">
        <v>51.92196763180401</v>
      </c>
    </row>
    <row r="9" spans="1:11" ht="12.75">
      <c r="A9" s="9" t="s">
        <v>10</v>
      </c>
      <c r="B9" s="11">
        <v>40.5</v>
      </c>
      <c r="C9" s="4" t="s">
        <v>4</v>
      </c>
      <c r="D9" s="7">
        <v>0</v>
      </c>
      <c r="E9" s="7">
        <v>0.2570389481045382</v>
      </c>
      <c r="F9" s="7">
        <v>0.3405829038410016</v>
      </c>
      <c r="G9" s="7">
        <v>0.4260332300636882</v>
      </c>
      <c r="H9" s="7">
        <v>0.439806797088596</v>
      </c>
      <c r="I9" s="7">
        <v>0.4225934598553328</v>
      </c>
      <c r="J9" s="7">
        <v>0.4637396783175138</v>
      </c>
      <c r="K9" s="7">
        <v>0.3452293009798311</v>
      </c>
    </row>
    <row r="10" spans="1:11" ht="12.75">
      <c r="A10" s="9" t="s">
        <v>11</v>
      </c>
      <c r="B10" s="10" t="s">
        <v>44</v>
      </c>
      <c r="C10" s="4" t="s">
        <v>39</v>
      </c>
      <c r="D10" s="6">
        <v>11.255918112496989</v>
      </c>
      <c r="E10" s="6">
        <v>9.86946296307021</v>
      </c>
      <c r="F10" s="6">
        <v>8.102375188178925</v>
      </c>
      <c r="G10" s="6">
        <v>6.709743354292042</v>
      </c>
      <c r="H10" s="6">
        <v>6.229994579016361</v>
      </c>
      <c r="I10" s="6">
        <v>5.610508856214797</v>
      </c>
      <c r="J10" s="6">
        <v>5.622897535196877</v>
      </c>
      <c r="K10" s="6">
        <v>4.458572602007257</v>
      </c>
    </row>
    <row r="11" spans="1:11" ht="12.75">
      <c r="A11" s="9" t="s">
        <v>12</v>
      </c>
      <c r="B11" s="1">
        <v>0.25</v>
      </c>
      <c r="C11" s="4" t="s">
        <v>40</v>
      </c>
      <c r="D11" s="7">
        <v>0</v>
      </c>
      <c r="E11" s="7">
        <v>0.2607888879521787</v>
      </c>
      <c r="F11" s="7">
        <v>0.3527052955236102</v>
      </c>
      <c r="G11" s="7">
        <v>0.465085965760434</v>
      </c>
      <c r="H11" s="7">
        <v>0.4980207145185869</v>
      </c>
      <c r="I11" s="7">
        <v>0.505582145931476</v>
      </c>
      <c r="J11" s="7">
        <v>0.5961127948712784</v>
      </c>
      <c r="K11" s="7">
        <v>0.6163762533109037</v>
      </c>
    </row>
    <row r="12" spans="1:11" ht="12.75">
      <c r="A12" s="9" t="s">
        <v>13</v>
      </c>
      <c r="B12" s="1" t="s">
        <v>45</v>
      </c>
      <c r="C12" s="4" t="s">
        <v>5</v>
      </c>
      <c r="D12" s="8">
        <v>108.25179859486916</v>
      </c>
      <c r="E12" s="8">
        <v>103.9638389190452</v>
      </c>
      <c r="F12" s="8">
        <v>101.2638389190452</v>
      </c>
      <c r="G12" s="8">
        <v>100.57588592301309</v>
      </c>
      <c r="H12" s="8">
        <v>98.6758859230131</v>
      </c>
      <c r="I12" s="8">
        <v>95.1758859230131</v>
      </c>
      <c r="J12" s="8">
        <v>94.6758859230131</v>
      </c>
      <c r="K12" s="8">
        <v>95.48793961418863</v>
      </c>
    </row>
    <row r="13" spans="1:11" ht="12.75">
      <c r="A13" s="9" t="s">
        <v>14</v>
      </c>
      <c r="B13" s="1" t="s">
        <v>28</v>
      </c>
      <c r="C13" s="4" t="s">
        <v>15</v>
      </c>
      <c r="D13">
        <v>-3.4699999999999998</v>
      </c>
      <c r="E13">
        <v>-2.58</v>
      </c>
      <c r="F13">
        <v>-1.9699999999999998</v>
      </c>
      <c r="G13">
        <v>-1.1600000000000001</v>
      </c>
      <c r="H13">
        <v>-0.6600000000000001</v>
      </c>
      <c r="I13">
        <v>-0.27</v>
      </c>
      <c r="J13">
        <v>0</v>
      </c>
      <c r="K13">
        <v>0</v>
      </c>
    </row>
    <row r="14" spans="1:3" ht="12.75">
      <c r="A14" s="9" t="s">
        <v>16</v>
      </c>
      <c r="B14" s="1">
        <v>2071</v>
      </c>
      <c r="C14" t="s">
        <v>41</v>
      </c>
    </row>
    <row r="15" spans="1:11" ht="12.75">
      <c r="A15" s="9" t="s">
        <v>17</v>
      </c>
      <c r="B15" s="1">
        <v>9</v>
      </c>
      <c r="C15" t="s">
        <v>42</v>
      </c>
      <c r="D15">
        <v>112.3</v>
      </c>
      <c r="E15">
        <v>108</v>
      </c>
      <c r="F15">
        <v>105.3</v>
      </c>
      <c r="G15">
        <v>104.6</v>
      </c>
      <c r="H15">
        <v>102.7</v>
      </c>
      <c r="I15">
        <v>99.2</v>
      </c>
      <c r="J15">
        <v>98.7</v>
      </c>
      <c r="K15">
        <v>99.5</v>
      </c>
    </row>
    <row r="16" spans="1:2" ht="12.75">
      <c r="A16" s="9" t="s">
        <v>18</v>
      </c>
      <c r="B16" s="1">
        <v>40</v>
      </c>
    </row>
    <row r="17" spans="1:2" ht="12.75">
      <c r="A17" s="9" t="s">
        <v>19</v>
      </c>
      <c r="B17" s="1" t="s">
        <v>46</v>
      </c>
    </row>
    <row r="18" spans="1:2" ht="12.75">
      <c r="A18" s="9" t="s">
        <v>20</v>
      </c>
      <c r="B18" s="1">
        <v>5</v>
      </c>
    </row>
    <row r="19" spans="1:2" ht="12.75">
      <c r="A19" s="9" t="s">
        <v>21</v>
      </c>
      <c r="B19" s="1">
        <v>3</v>
      </c>
    </row>
    <row r="20" spans="1:2" ht="12.75">
      <c r="A20" s="9" t="s">
        <v>22</v>
      </c>
      <c r="B20" s="1">
        <v>1800</v>
      </c>
    </row>
    <row r="21" spans="1:2" ht="12.75">
      <c r="A21" s="9" t="s">
        <v>23</v>
      </c>
      <c r="B21" s="1">
        <v>40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47</v>
      </c>
    </row>
    <row r="24" spans="1:2" ht="12.75">
      <c r="A24" s="9"/>
      <c r="B24" s="1" t="s">
        <v>43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16345.432279534109</v>
      </c>
      <c r="F27" s="5">
        <f t="shared" si="0"/>
        <v>22896.88386023294</v>
      </c>
      <c r="G27" s="5">
        <f t="shared" si="0"/>
        <v>32568.226415094337</v>
      </c>
      <c r="H27" s="5">
        <f t="shared" si="0"/>
        <v>37026.749167591566</v>
      </c>
      <c r="I27" s="5">
        <f t="shared" si="0"/>
        <v>41638.6601553829</v>
      </c>
      <c r="J27" s="5">
        <f t="shared" si="0"/>
        <v>48483.9283018868</v>
      </c>
      <c r="K27" s="5">
        <f t="shared" si="0"/>
        <v>60765.82187673515</v>
      </c>
    </row>
    <row r="28" spans="1:11" ht="12.75">
      <c r="A28" s="9" t="s">
        <v>29</v>
      </c>
      <c r="B28" s="1">
        <v>40</v>
      </c>
      <c r="C28" s="4" t="s">
        <v>2</v>
      </c>
      <c r="D28" s="6">
        <f>D7*($B$28/$B$16)^2*($B$29/$B$20)^2</f>
        <v>20.010521088883536</v>
      </c>
      <c r="E28" s="6">
        <f aca="true" t="shared" si="1" ref="E28:K28">E7*($B$28/$B$16)^2*($B$29/$B$20)^2</f>
        <v>17.293418346017866</v>
      </c>
      <c r="F28" s="6">
        <f t="shared" si="1"/>
        <v>13.909153075434451</v>
      </c>
      <c r="G28" s="6">
        <f t="shared" si="1"/>
        <v>10.9268158083077</v>
      </c>
      <c r="H28" s="6">
        <f t="shared" si="1"/>
        <v>9.780919215423483</v>
      </c>
      <c r="I28" s="6">
        <f t="shared" si="1"/>
        <v>8.337018555039966</v>
      </c>
      <c r="J28" s="6">
        <f t="shared" si="1"/>
        <v>7.776487094743662</v>
      </c>
      <c r="K28" s="6">
        <f t="shared" si="1"/>
        <v>4.439510285019644</v>
      </c>
    </row>
    <row r="29" spans="1:11" ht="12.75">
      <c r="A29" s="9" t="s">
        <v>31</v>
      </c>
      <c r="B29" s="1">
        <v>2400</v>
      </c>
      <c r="C29" s="4" t="s">
        <v>3</v>
      </c>
      <c r="D29" s="6">
        <f aca="true" t="shared" si="2" ref="D29:J29">D8*($B$28/$B$16)^5*($B$29/$B$20)^3</f>
        <v>226.7160727934134</v>
      </c>
      <c r="E29" s="6">
        <f t="shared" si="2"/>
        <v>173.2043843363005</v>
      </c>
      <c r="F29" s="6">
        <f t="shared" si="2"/>
        <v>147.27695015777616</v>
      </c>
      <c r="G29" s="6">
        <f t="shared" si="2"/>
        <v>131.56028759089574</v>
      </c>
      <c r="H29" s="6">
        <f t="shared" si="2"/>
        <v>129.6922058922586</v>
      </c>
      <c r="I29" s="6">
        <f t="shared" si="2"/>
        <v>129.37945013275828</v>
      </c>
      <c r="J29" s="6">
        <f t="shared" si="2"/>
        <v>128.05235136947312</v>
      </c>
      <c r="K29" s="6">
        <f>K8*($B$28/$B$16)^5*($B$29/$B$20)^3</f>
        <v>123.07429364575765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14983.312922906269</v>
      </c>
      <c r="F33" s="5">
        <f t="shared" si="3"/>
        <v>20988.810205213533</v>
      </c>
      <c r="G33" s="5">
        <f t="shared" si="3"/>
        <v>29854.20754716981</v>
      </c>
      <c r="H33" s="5">
        <f t="shared" si="3"/>
        <v>33941.18673695894</v>
      </c>
      <c r="I33" s="5">
        <f t="shared" si="3"/>
        <v>38168.771809100996</v>
      </c>
      <c r="J33" s="5">
        <f t="shared" si="3"/>
        <v>44443.60094339624</v>
      </c>
      <c r="K33" s="5">
        <f t="shared" si="3"/>
        <v>55702.00338700723</v>
      </c>
    </row>
    <row r="34" spans="1:11" ht="12.75">
      <c r="A34" s="9" t="s">
        <v>29</v>
      </c>
      <c r="B34" s="1">
        <v>40</v>
      </c>
      <c r="C34" s="4" t="s">
        <v>2</v>
      </c>
      <c r="D34" s="6">
        <f>D7*($B$34/$B$16)^2*($B$35/$B$20)^2</f>
        <v>16.814396192742418</v>
      </c>
      <c r="E34" s="6">
        <f aca="true" t="shared" si="4" ref="E34:K34">E7*($B$34/$B$16)^2*($B$35/$B$20)^2</f>
        <v>14.53127513797335</v>
      </c>
      <c r="F34" s="6">
        <f t="shared" si="4"/>
        <v>11.687552236997007</v>
      </c>
      <c r="G34" s="6">
        <f t="shared" si="4"/>
        <v>9.181560505591888</v>
      </c>
      <c r="H34" s="6">
        <f t="shared" si="4"/>
        <v>8.218689062960012</v>
      </c>
      <c r="I34" s="6">
        <f t="shared" si="4"/>
        <v>7.005411424721085</v>
      </c>
      <c r="J34" s="6">
        <f t="shared" si="4"/>
        <v>6.534409294888773</v>
      </c>
      <c r="K34" s="6">
        <f t="shared" si="4"/>
        <v>3.7304218367178956</v>
      </c>
    </row>
    <row r="35" spans="1:11" ht="12.75">
      <c r="A35" s="9" t="s">
        <v>31</v>
      </c>
      <c r="B35" s="1">
        <v>2200</v>
      </c>
      <c r="C35" s="4" t="s">
        <v>3</v>
      </c>
      <c r="D35" s="6">
        <f aca="true" t="shared" si="5" ref="D35:J35">D8*($B$34/$B$16)^5*($B$35/$B$20)^3</f>
        <v>174.6291046805748</v>
      </c>
      <c r="E35" s="6">
        <f t="shared" si="5"/>
        <v>133.4114789071852</v>
      </c>
      <c r="F35" s="6">
        <f t="shared" si="5"/>
        <v>113.44075269675933</v>
      </c>
      <c r="G35" s="6">
        <f t="shared" si="5"/>
        <v>101.33492059229297</v>
      </c>
      <c r="H35" s="6">
        <f t="shared" si="5"/>
        <v>99.89602201539135</v>
      </c>
      <c r="I35" s="6">
        <f t="shared" si="5"/>
        <v>99.6551204436929</v>
      </c>
      <c r="J35" s="6">
        <f t="shared" si="5"/>
        <v>98.63291647729673</v>
      </c>
      <c r="K35" s="6">
        <f>K8*($B$34/$B$16)^5*($B$35/$B$20)^3</f>
        <v>94.79854446904136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13621.193566278425</v>
      </c>
      <c r="F39" s="5">
        <f t="shared" si="6"/>
        <v>19080.73655019412</v>
      </c>
      <c r="G39" s="5">
        <f t="shared" si="6"/>
        <v>27140.188679245282</v>
      </c>
      <c r="H39" s="5">
        <f t="shared" si="6"/>
        <v>30855.624306326306</v>
      </c>
      <c r="I39" s="5">
        <f t="shared" si="6"/>
        <v>34698.88346281909</v>
      </c>
      <c r="J39" s="5">
        <f t="shared" si="6"/>
        <v>40403.27358490567</v>
      </c>
      <c r="K39" s="5">
        <f t="shared" si="6"/>
        <v>50638.1848972793</v>
      </c>
    </row>
    <row r="40" spans="1:11" ht="12.75">
      <c r="A40" s="9" t="s">
        <v>29</v>
      </c>
      <c r="B40" s="1">
        <v>40</v>
      </c>
      <c r="C40" s="4" t="s">
        <v>2</v>
      </c>
      <c r="D40" s="6">
        <f>D7*($B$40/$B$16)^2*($B$41/$B$20)^2</f>
        <v>13.896195200613569</v>
      </c>
      <c r="E40" s="6">
        <f aca="true" t="shared" si="7" ref="E40:K40">E7*($B$40/$B$16)^2*($B$41/$B$20)^2</f>
        <v>12.009318295845743</v>
      </c>
      <c r="F40" s="6">
        <f t="shared" si="7"/>
        <v>9.659134080162815</v>
      </c>
      <c r="G40" s="6">
        <f t="shared" si="7"/>
        <v>7.588066533547015</v>
      </c>
      <c r="H40" s="6">
        <f t="shared" si="7"/>
        <v>6.792305010710754</v>
      </c>
      <c r="I40" s="6">
        <f t="shared" si="7"/>
        <v>5.789596218777756</v>
      </c>
      <c r="J40" s="6">
        <f t="shared" si="7"/>
        <v>5.400338260238655</v>
      </c>
      <c r="K40" s="6">
        <f t="shared" si="7"/>
        <v>3.082993253485864</v>
      </c>
    </row>
    <row r="41" spans="1:11" ht="12.75">
      <c r="A41" s="9" t="s">
        <v>31</v>
      </c>
      <c r="B41" s="1">
        <v>2000</v>
      </c>
      <c r="C41" s="4" t="s">
        <v>3</v>
      </c>
      <c r="D41" s="6">
        <f aca="true" t="shared" si="8" ref="D41:J41">D8*($B$40/$B$16)^5*($B$41/$B$20)^3</f>
        <v>131.20143101470686</v>
      </c>
      <c r="E41" s="6">
        <f t="shared" si="8"/>
        <v>100.23401871313689</v>
      </c>
      <c r="F41" s="6">
        <f t="shared" si="8"/>
        <v>85.22971652649086</v>
      </c>
      <c r="G41" s="6">
        <f t="shared" si="8"/>
        <v>76.13442568917579</v>
      </c>
      <c r="H41" s="6">
        <f t="shared" si="8"/>
        <v>75.05335989135338</v>
      </c>
      <c r="I41" s="6">
        <f t="shared" si="8"/>
        <v>74.87236697497588</v>
      </c>
      <c r="J41" s="6">
        <f t="shared" si="8"/>
        <v>74.10437000548214</v>
      </c>
      <c r="K41" s="6">
        <f>K8*($B$40/$B$16)^5*($B$41/$B$20)^3</f>
        <v>71.22354956351717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38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12259.074209650582</v>
      </c>
      <c r="F45" s="5">
        <f t="shared" si="9"/>
        <v>17172.662895174708</v>
      </c>
      <c r="G45" s="5">
        <f t="shared" si="9"/>
        <v>24426.169811320753</v>
      </c>
      <c r="H45" s="5">
        <f t="shared" si="9"/>
        <v>27770.061875693675</v>
      </c>
      <c r="I45" s="5">
        <f t="shared" si="9"/>
        <v>31228.99511653718</v>
      </c>
      <c r="J45" s="5">
        <f t="shared" si="9"/>
        <v>36362.9462264151</v>
      </c>
      <c r="K45" s="5">
        <f t="shared" si="9"/>
        <v>45574.366407551366</v>
      </c>
    </row>
    <row r="46" spans="1:11" ht="12.75">
      <c r="A46" s="9" t="s">
        <v>29</v>
      </c>
      <c r="B46" s="1">
        <v>40</v>
      </c>
      <c r="C46" s="4" t="s">
        <v>2</v>
      </c>
      <c r="D46" s="6">
        <f>D7*($B$46/$B$16)^2*($B$47/$B$20)^2</f>
        <v>11.255918112496989</v>
      </c>
      <c r="E46" s="6">
        <f aca="true" t="shared" si="10" ref="E46:K46">E7*($B$46/$B$16)^2*($B$47/$B$20)^2</f>
        <v>9.72754781963505</v>
      </c>
      <c r="F46" s="6">
        <f t="shared" si="10"/>
        <v>7.8238986049318795</v>
      </c>
      <c r="G46" s="6">
        <f t="shared" si="10"/>
        <v>6.1463338921730815</v>
      </c>
      <c r="H46" s="6">
        <f t="shared" si="10"/>
        <v>5.50176705867571</v>
      </c>
      <c r="I46" s="6">
        <f t="shared" si="10"/>
        <v>4.689572937209982</v>
      </c>
      <c r="J46" s="6">
        <f t="shared" si="10"/>
        <v>4.37427399079331</v>
      </c>
      <c r="K46" s="6">
        <f t="shared" si="10"/>
        <v>2.4972245353235496</v>
      </c>
    </row>
    <row r="47" spans="1:11" ht="12.75">
      <c r="A47" s="9" t="s">
        <v>31</v>
      </c>
      <c r="B47" s="1">
        <v>1800</v>
      </c>
      <c r="C47" s="4" t="s">
        <v>3</v>
      </c>
      <c r="D47" s="6">
        <f aca="true" t="shared" si="11" ref="D47:J47">D8*($B$46/$B$16)^5*($B$47/$B$20)^3</f>
        <v>95.64584320972128</v>
      </c>
      <c r="E47" s="6">
        <f t="shared" si="11"/>
        <v>73.07059964187678</v>
      </c>
      <c r="F47" s="6">
        <f t="shared" si="11"/>
        <v>62.13246334781182</v>
      </c>
      <c r="G47" s="6">
        <f t="shared" si="11"/>
        <v>55.50199632740914</v>
      </c>
      <c r="H47" s="6">
        <f t="shared" si="11"/>
        <v>54.7138993607966</v>
      </c>
      <c r="I47" s="6">
        <f t="shared" si="11"/>
        <v>54.581955524757404</v>
      </c>
      <c r="J47" s="6">
        <f t="shared" si="11"/>
        <v>54.02208573399647</v>
      </c>
      <c r="K47" s="6">
        <f>K8*($B$46/$B$16)^5*($B$47/$B$20)^3</f>
        <v>51.92196763180401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10896.954853022738</v>
      </c>
      <c r="F51" s="5">
        <f t="shared" si="12"/>
        <v>15264.589240155296</v>
      </c>
      <c r="G51" s="5">
        <f t="shared" si="12"/>
        <v>21712.150943396224</v>
      </c>
      <c r="H51" s="5">
        <f t="shared" si="12"/>
        <v>24684.499445061043</v>
      </c>
      <c r="I51" s="5">
        <f t="shared" si="12"/>
        <v>27759.10677025527</v>
      </c>
      <c r="J51" s="5">
        <f t="shared" si="12"/>
        <v>32322.61886792453</v>
      </c>
      <c r="K51" s="5">
        <f t="shared" si="12"/>
        <v>40510.54791782343</v>
      </c>
    </row>
    <row r="52" spans="1:11" ht="12.75">
      <c r="A52" s="9" t="s">
        <v>29</v>
      </c>
      <c r="B52" s="1">
        <v>40</v>
      </c>
      <c r="C52" s="4" t="s">
        <v>2</v>
      </c>
      <c r="D52" s="6">
        <f>D7*($B$52/$B$16)^2*($B$53/$B$20)^2</f>
        <v>8.893564928392681</v>
      </c>
      <c r="E52" s="6">
        <f aca="true" t="shared" si="13" ref="E52:K52">E7*($B$52/$B$16)^2*($B$53/$B$20)^2</f>
        <v>7.685963709341275</v>
      </c>
      <c r="F52" s="6">
        <f t="shared" si="13"/>
        <v>6.181845811304201</v>
      </c>
      <c r="G52" s="6">
        <f t="shared" si="13"/>
        <v>4.856362581470089</v>
      </c>
      <c r="H52" s="6">
        <f t="shared" si="13"/>
        <v>4.347075206854882</v>
      </c>
      <c r="I52" s="6">
        <f t="shared" si="13"/>
        <v>3.705341580017763</v>
      </c>
      <c r="J52" s="6">
        <f t="shared" si="13"/>
        <v>3.4562164865527385</v>
      </c>
      <c r="K52" s="6">
        <f t="shared" si="13"/>
        <v>1.9731156822309526</v>
      </c>
    </row>
    <row r="53" spans="1:11" ht="12.75">
      <c r="A53" s="9" t="s">
        <v>31</v>
      </c>
      <c r="B53" s="1">
        <v>1600</v>
      </c>
      <c r="C53" s="4" t="s">
        <v>3</v>
      </c>
      <c r="D53" s="6">
        <f aca="true" t="shared" si="14" ref="D53:J53">D8*($B$52/$B$16)^5*($B$53/$B$20)^3</f>
        <v>67.1751326795299</v>
      </c>
      <c r="E53" s="6">
        <f t="shared" si="14"/>
        <v>51.319817581126074</v>
      </c>
      <c r="F53" s="6">
        <f t="shared" si="14"/>
        <v>43.63761486156331</v>
      </c>
      <c r="G53" s="6">
        <f t="shared" si="14"/>
        <v>38.98082595285799</v>
      </c>
      <c r="H53" s="6">
        <f t="shared" si="14"/>
        <v>38.42732026437292</v>
      </c>
      <c r="I53" s="6">
        <f t="shared" si="14"/>
        <v>38.33465189118764</v>
      </c>
      <c r="J53" s="6">
        <f t="shared" si="14"/>
        <v>37.941437442806844</v>
      </c>
      <c r="K53" s="6">
        <f>K8*($B$52/$B$16)^5*($B$53/$B$20)^3</f>
        <v>36.46645737652078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9534.835496394897</v>
      </c>
      <c r="F57" s="5">
        <f t="shared" si="15"/>
        <v>13356.515585135885</v>
      </c>
      <c r="G57" s="5">
        <f t="shared" si="15"/>
        <v>18998.132075471698</v>
      </c>
      <c r="H57" s="5">
        <f t="shared" si="15"/>
        <v>21598.937014428415</v>
      </c>
      <c r="I57" s="5">
        <f t="shared" si="15"/>
        <v>24289.21842397336</v>
      </c>
      <c r="J57" s="5">
        <f t="shared" si="15"/>
        <v>28282.291509433966</v>
      </c>
      <c r="K57" s="5">
        <f t="shared" si="15"/>
        <v>35446.72942809551</v>
      </c>
    </row>
    <row r="58" spans="1:11" ht="12.75">
      <c r="A58" s="9" t="s">
        <v>29</v>
      </c>
      <c r="B58" s="1">
        <v>40</v>
      </c>
      <c r="C58" s="4" t="s">
        <v>2</v>
      </c>
      <c r="D58" s="6">
        <f>D7*($B$58/$B$16)^2*($B$59/$B$20)^2</f>
        <v>6.809135648300648</v>
      </c>
      <c r="E58" s="6">
        <f aca="true" t="shared" si="16" ref="E58:K58">E7*($B$58/$B$16)^2*($B$59/$B$20)^2</f>
        <v>5.8845659649644135</v>
      </c>
      <c r="F58" s="6">
        <f t="shared" si="16"/>
        <v>4.73297569927978</v>
      </c>
      <c r="G58" s="6">
        <f t="shared" si="16"/>
        <v>3.718152601438037</v>
      </c>
      <c r="H58" s="6">
        <f t="shared" si="16"/>
        <v>3.3282294552482687</v>
      </c>
      <c r="I58" s="6">
        <f t="shared" si="16"/>
        <v>2.8369021472011</v>
      </c>
      <c r="J58" s="6">
        <f t="shared" si="16"/>
        <v>2.6461657475169407</v>
      </c>
      <c r="K58" s="6">
        <f t="shared" si="16"/>
        <v>1.5106666942080733</v>
      </c>
    </row>
    <row r="59" spans="1:11" ht="12.75">
      <c r="A59" s="9" t="s">
        <v>31</v>
      </c>
      <c r="B59" s="1">
        <v>1400</v>
      </c>
      <c r="C59" s="4" t="s">
        <v>3</v>
      </c>
      <c r="D59" s="6">
        <f aca="true" t="shared" si="17" ref="D59:J59">D8*($B$58/$B$16)^5*($B$59/$B$20)^3</f>
        <v>45.002090838044445</v>
      </c>
      <c r="E59" s="6">
        <f t="shared" si="17"/>
        <v>34.38026841860595</v>
      </c>
      <c r="F59" s="6">
        <f t="shared" si="17"/>
        <v>29.233792768586362</v>
      </c>
      <c r="G59" s="6">
        <f t="shared" si="17"/>
        <v>26.11410801138729</v>
      </c>
      <c r="H59" s="6">
        <f t="shared" si="17"/>
        <v>25.743302442734205</v>
      </c>
      <c r="I59" s="6">
        <f t="shared" si="17"/>
        <v>25.681221872416724</v>
      </c>
      <c r="J59" s="6">
        <f t="shared" si="17"/>
        <v>25.41779891188037</v>
      </c>
      <c r="K59" s="6">
        <f>K8*($B$58/$B$16)^5*($B$59/$B$20)^3</f>
        <v>24.429677500286388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gspringman</cp:lastModifiedBy>
  <cp:lastPrinted>2018-07-13T16:07:11Z</cp:lastPrinted>
  <dcterms:created xsi:type="dcterms:W3CDTF">1998-01-06T13:15:37Z</dcterms:created>
  <dcterms:modified xsi:type="dcterms:W3CDTF">2018-07-13T16:11:30Z</dcterms:modified>
  <cp:category/>
  <cp:version/>
  <cp:contentType/>
  <cp:contentStatus/>
</cp:coreProperties>
</file>