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6" sheetId="1" r:id="rId1"/>
    <sheet name="datasheet" sheetId="2" r:id="rId2"/>
  </sheets>
  <definedNames>
    <definedName name="_xlnm.Print_Area" localSheetId="0">'36'!$A$1:$J$55</definedName>
    <definedName name="_xlnm.Print_Area" localSheetId="1">'datasheet'!$A$1:$M$63</definedName>
  </definedNames>
  <calcPr fullCalcOnLoad="1"/>
</workbook>
</file>

<file path=xl/sharedStrings.xml><?xml version="1.0" encoding="utf-8"?>
<sst xmlns="http://schemas.openxmlformats.org/spreadsheetml/2006/main" count="80" uniqueCount="42">
  <si>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</si>
  <si>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</si>
  <si>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</si>
  <si>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</si>
  <si>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</si>
  <si>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</si>
  <si>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</si>
  <si>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</si>
  <si>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</si>
  <si>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</si>
  <si>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</si>
  <si>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</si>
  <si>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</si>
  <si>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</si>
  <si>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</si>
  <si>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</si>
  <si>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</si>
  <si>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</si>
  <si>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</si>
  <si>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</si>
  <si>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</si>
  <si>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</si>
  <si>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</si>
  <si>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</si>
  <si>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</si>
  <si>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</si>
  <si>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</si>
  <si>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</si>
  <si>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</si>
  <si>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</si>
  <si>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</si>
  <si>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</si>
  <si>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</si>
  <si>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CW</t>
  </si>
  <si>
    <t>Total P</t>
  </si>
  <si>
    <t>Total Eff</t>
  </si>
  <si>
    <t>Thrust</t>
  </si>
  <si>
    <t>Flat Plate</t>
  </si>
  <si>
    <t>216256-36</t>
  </si>
  <si>
    <t>Sound Power</t>
  </si>
  <si>
    <t>Torque No Thrust Device</t>
  </si>
  <si>
    <t>Fan want to be full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</si>
</sst>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8809.648662821186</c:v>
                </c:pt>
                <c:pt idx="2">
                  <c:v>20213.048297537975</c:v>
                </c:pt>
                <c:pt idx="3">
                  <c:v>29234.977590741713</c:v>
                </c:pt>
                <c:pt idx="4">
                  <c:v>32236.76283464567</c:v>
                </c:pt>
                <c:pt idx="5">
                  <c:v>35087.119075144496</c:v>
                </c:pt>
                <c:pt idx="6">
                  <c:v>42831.75815899581</c:v>
                </c:pt>
                <c:pt idx="7">
                  <c:v>51993.601257202725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136.310386315129</c:v>
                </c:pt>
                <c:pt idx="1">
                  <c:v>110.73620617530598</c:v>
                </c:pt>
                <c:pt idx="2">
                  <c:v>88.52487769713537</c:v>
                </c:pt>
                <c:pt idx="3">
                  <c:v>78.4902486216202</c:v>
                </c:pt>
                <c:pt idx="4">
                  <c:v>76.84831583780371</c:v>
                </c:pt>
                <c:pt idx="5">
                  <c:v>77.93761432920513</c:v>
                </c:pt>
                <c:pt idx="6">
                  <c:v>77.72924566432103</c:v>
                </c:pt>
                <c:pt idx="7">
                  <c:v>74.80507127408859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8075.5112742527535</c:v>
                </c:pt>
                <c:pt idx="2">
                  <c:v>18528.627606076476</c:v>
                </c:pt>
                <c:pt idx="3">
                  <c:v>26798.729458179907</c:v>
                </c:pt>
                <c:pt idx="4">
                  <c:v>29550.365931758533</c:v>
                </c:pt>
                <c:pt idx="5">
                  <c:v>32163.192485549123</c:v>
                </c:pt>
                <c:pt idx="6">
                  <c:v>39262.4449790795</c:v>
                </c:pt>
                <c:pt idx="7">
                  <c:v>47660.80115243584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104.99370612583145</c:v>
                </c:pt>
                <c:pt idx="1">
                  <c:v>85.29507547415062</c:v>
                </c:pt>
                <c:pt idx="2">
                  <c:v>68.18669688361527</c:v>
                </c:pt>
                <c:pt idx="3">
                  <c:v>60.45747738158362</c:v>
                </c:pt>
                <c:pt idx="4">
                  <c:v>59.19277105330831</c:v>
                </c:pt>
                <c:pt idx="5">
                  <c:v>60.03180825935883</c:v>
                </c:pt>
                <c:pt idx="6">
                  <c:v>59.8713113305621</c:v>
                </c:pt>
                <c:pt idx="7">
                  <c:v>57.61895246864117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7341.373885684321</c:v>
                </c:pt>
                <c:pt idx="2">
                  <c:v>16844.206914614977</c:v>
                </c:pt>
                <c:pt idx="3">
                  <c:v>24362.481325618093</c:v>
                </c:pt>
                <c:pt idx="4">
                  <c:v>26863.96902887139</c:v>
                </c:pt>
                <c:pt idx="5">
                  <c:v>29239.265895953748</c:v>
                </c:pt>
                <c:pt idx="6">
                  <c:v>35693.13179916317</c:v>
                </c:pt>
                <c:pt idx="7">
                  <c:v>43328.00104766894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78.88332541384779</c:v>
                </c:pt>
                <c:pt idx="1">
                  <c:v>64.0834526477465</c:v>
                </c:pt>
                <c:pt idx="2">
                  <c:v>51.22967459324962</c:v>
                </c:pt>
                <c:pt idx="3">
                  <c:v>45.42259758195612</c:v>
                </c:pt>
                <c:pt idx="4">
                  <c:v>44.47240499872899</c:v>
                </c:pt>
                <c:pt idx="5">
                  <c:v>45.10278607014185</c:v>
                </c:pt>
                <c:pt idx="6">
                  <c:v>44.982202352037625</c:v>
                </c:pt>
                <c:pt idx="7">
                  <c:v>43.289971802134595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6607.236497115889</c:v>
                </c:pt>
                <c:pt idx="2">
                  <c:v>15159.78622315348</c:v>
                </c:pt>
                <c:pt idx="3">
                  <c:v>21926.233193056283</c:v>
                </c:pt>
                <c:pt idx="4">
                  <c:v>24177.57212598425</c:v>
                </c:pt>
                <c:pt idx="5">
                  <c:v>26315.33930635837</c:v>
                </c:pt>
                <c:pt idx="6">
                  <c:v>32123.818619246857</c:v>
                </c:pt>
                <c:pt idx="7">
                  <c:v>38995.20094290205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57.505944226695036</c:v>
                </c:pt>
                <c:pt idx="1">
                  <c:v>46.7168369802072</c:v>
                </c:pt>
                <c:pt idx="2">
                  <c:v>37.34643277847898</c:v>
                </c:pt>
                <c:pt idx="3">
                  <c:v>33.11307363724601</c:v>
                </c:pt>
                <c:pt idx="4">
                  <c:v>32.420383244073435</c:v>
                </c:pt>
                <c:pt idx="5">
                  <c:v>32.87993104513341</c:v>
                </c:pt>
                <c:pt idx="6">
                  <c:v>32.79202551463543</c:v>
                </c:pt>
                <c:pt idx="7">
                  <c:v>31.558389443756123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5873.099108547457</c:v>
                </c:pt>
                <c:pt idx="2">
                  <c:v>13475.365531691981</c:v>
                </c:pt>
                <c:pt idx="3">
                  <c:v>19489.985060494473</c:v>
                </c:pt>
                <c:pt idx="4">
                  <c:v>21491.17522309711</c:v>
                </c:pt>
                <c:pt idx="5">
                  <c:v>23391.412716763</c:v>
                </c:pt>
                <c:pt idx="6">
                  <c:v>28554.50543933054</c:v>
                </c:pt>
                <c:pt idx="7">
                  <c:v>34662.40083813515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40.38826261189007</c:v>
                </c:pt>
                <c:pt idx="1">
                  <c:v>32.81072775564621</c:v>
                </c:pt>
                <c:pt idx="2">
                  <c:v>26.229593391743805</c:v>
                </c:pt>
                <c:pt idx="3">
                  <c:v>23.256369961961536</c:v>
                </c:pt>
                <c:pt idx="4">
                  <c:v>22.769871359349246</c:v>
                </c:pt>
                <c:pt idx="5">
                  <c:v>23.09262646791263</c:v>
                </c:pt>
                <c:pt idx="6">
                  <c:v>23.030887604243265</c:v>
                </c:pt>
                <c:pt idx="7">
                  <c:v>22.164465562692914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5138.961719979025</c:v>
                </c:pt>
                <c:pt idx="2">
                  <c:v>11790.944840230484</c:v>
                </c:pt>
                <c:pt idx="3">
                  <c:v>17053.736927932667</c:v>
                </c:pt>
                <c:pt idx="4">
                  <c:v>18804.778320209974</c:v>
                </c:pt>
                <c:pt idx="5">
                  <c:v>20467.486127167624</c:v>
                </c:pt>
                <c:pt idx="6">
                  <c:v>24985.192259414223</c:v>
                </c:pt>
                <c:pt idx="7">
                  <c:v>30329.600733368257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27.056980616949794</c:v>
                </c:pt>
                <c:pt idx="1">
                  <c:v>21.980624258177052</c:v>
                </c:pt>
                <c:pt idx="2">
                  <c:v>17.57177838548462</c:v>
                </c:pt>
                <c:pt idx="3">
                  <c:v>15.57995097061095</c:v>
                </c:pt>
                <c:pt idx="4">
                  <c:v>15.254034914564047</c:v>
                </c:pt>
                <c:pt idx="5">
                  <c:v>15.470255622058657</c:v>
                </c:pt>
                <c:pt idx="6">
                  <c:v>15.428895406748905</c:v>
                </c:pt>
                <c:pt idx="7">
                  <c:v>14.848460328132168</c:v>
                </c:pt>
              </c:numCache>
            </c:numRef>
          </c:yVal>
          <c:smooth val="0"/>
        </c:ser>
        <c:axId val="24897799"/>
        <c:axId val="22753600"/>
      </c:scatterChart>
      <c:valAx>
        <c:axId val="24897799"/>
        <c:scaling>
          <c:orientation val="minMax"/>
          <c:max val="5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753600"/>
        <c:crosses val="autoZero"/>
        <c:crossBetween val="midCat"/>
        <c:dispUnits/>
        <c:majorUnit val="10000"/>
        <c:minorUnit val="2000"/>
      </c:valAx>
      <c:valAx>
        <c:axId val="227536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897799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8809.648662821186</c:v>
                </c:pt>
                <c:pt idx="2">
                  <c:v>20213.048297537975</c:v>
                </c:pt>
                <c:pt idx="3">
                  <c:v>29234.977590741713</c:v>
                </c:pt>
                <c:pt idx="4">
                  <c:v>32236.76283464567</c:v>
                </c:pt>
                <c:pt idx="5">
                  <c:v>35087.119075144496</c:v>
                </c:pt>
                <c:pt idx="6">
                  <c:v>42831.75815899581</c:v>
                </c:pt>
                <c:pt idx="7">
                  <c:v>51993.601257202725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18.610255517666854</c:v>
                </c:pt>
                <c:pt idx="1">
                  <c:v>14.584327494899838</c:v>
                </c:pt>
                <c:pt idx="2">
                  <c:v>11.013332945511062</c:v>
                </c:pt>
                <c:pt idx="3">
                  <c:v>8.377483984314575</c:v>
                </c:pt>
                <c:pt idx="4">
                  <c:v>7.482075764151529</c:v>
                </c:pt>
                <c:pt idx="5">
                  <c:v>6.448053782381387</c:v>
                </c:pt>
                <c:pt idx="6">
                  <c:v>6.245688976033332</c:v>
                </c:pt>
                <c:pt idx="7">
                  <c:v>3.8944966098936935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8075.5112742527535</c:v>
                </c:pt>
                <c:pt idx="2">
                  <c:v>18528.627606076476</c:v>
                </c:pt>
                <c:pt idx="3">
                  <c:v>26798.729458179907</c:v>
                </c:pt>
                <c:pt idx="4">
                  <c:v>29550.365931758533</c:v>
                </c:pt>
                <c:pt idx="5">
                  <c:v>32163.192485549123</c:v>
                </c:pt>
                <c:pt idx="6">
                  <c:v>39262.4449790795</c:v>
                </c:pt>
                <c:pt idx="7">
                  <c:v>47660.80115243584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15.637784150261734</c:v>
                </c:pt>
                <c:pt idx="1">
                  <c:v>12.254886297797782</c:v>
                </c:pt>
                <c:pt idx="2">
                  <c:v>9.254258933380823</c:v>
                </c:pt>
                <c:pt idx="3">
                  <c:v>7.039413625708775</c:v>
                </c:pt>
                <c:pt idx="4">
                  <c:v>6.287021996266216</c:v>
                </c:pt>
                <c:pt idx="5">
                  <c:v>5.418156303251028</c:v>
                </c:pt>
                <c:pt idx="6">
                  <c:v>5.248113653472453</c:v>
                </c:pt>
                <c:pt idx="7">
                  <c:v>3.272458956924562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7341.373885684321</c:v>
                </c:pt>
                <c:pt idx="2">
                  <c:v>16844.206914614977</c:v>
                </c:pt>
                <c:pt idx="3">
                  <c:v>24362.481325618093</c:v>
                </c:pt>
                <c:pt idx="4">
                  <c:v>26863.96902887139</c:v>
                </c:pt>
                <c:pt idx="5">
                  <c:v>29239.265895953748</c:v>
                </c:pt>
                <c:pt idx="6">
                  <c:v>35693.13179916317</c:v>
                </c:pt>
                <c:pt idx="7">
                  <c:v>43328.00104766894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12.923788553935314</c:v>
                </c:pt>
                <c:pt idx="1">
                  <c:v>10.128005204791554</c:v>
                </c:pt>
                <c:pt idx="2">
                  <c:v>7.6481478788271255</c:v>
                </c:pt>
                <c:pt idx="3">
                  <c:v>5.817697211329565</c:v>
                </c:pt>
                <c:pt idx="4">
                  <c:v>5.195885947327451</c:v>
                </c:pt>
                <c:pt idx="5">
                  <c:v>4.477815126653741</c:v>
                </c:pt>
                <c:pt idx="6">
                  <c:v>4.337284011134258</c:v>
                </c:pt>
                <c:pt idx="7">
                  <c:v>2.704511534648398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6607.236497115889</c:v>
                </c:pt>
                <c:pt idx="2">
                  <c:v>15159.78622315348</c:v>
                </c:pt>
                <c:pt idx="3">
                  <c:v>21926.233193056283</c:v>
                </c:pt>
                <c:pt idx="4">
                  <c:v>24177.57212598425</c:v>
                </c:pt>
                <c:pt idx="5">
                  <c:v>26315.33930635837</c:v>
                </c:pt>
                <c:pt idx="6">
                  <c:v>32123.818619246857</c:v>
                </c:pt>
                <c:pt idx="7">
                  <c:v>38995.20094290205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10.468268728687605</c:v>
                </c:pt>
                <c:pt idx="1">
                  <c:v>8.20368421588116</c:v>
                </c:pt>
                <c:pt idx="2">
                  <c:v>6.194999781849972</c:v>
                </c:pt>
                <c:pt idx="3">
                  <c:v>4.712334741176948</c:v>
                </c:pt>
                <c:pt idx="4">
                  <c:v>4.208667617335235</c:v>
                </c:pt>
                <c:pt idx="5">
                  <c:v>3.62703025258953</c:v>
                </c:pt>
                <c:pt idx="6">
                  <c:v>3.513200049018749</c:v>
                </c:pt>
                <c:pt idx="7">
                  <c:v>2.1906543430652023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5873.099108547457</c:v>
                </c:pt>
                <c:pt idx="2">
                  <c:v>13475.365531691981</c:v>
                </c:pt>
                <c:pt idx="3">
                  <c:v>19489.985060494473</c:v>
                </c:pt>
                <c:pt idx="4">
                  <c:v>21491.17522309711</c:v>
                </c:pt>
                <c:pt idx="5">
                  <c:v>23391.412716763</c:v>
                </c:pt>
                <c:pt idx="6">
                  <c:v>28554.50543933054</c:v>
                </c:pt>
                <c:pt idx="7">
                  <c:v>34662.40083813515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8.271224674518601</c:v>
                </c:pt>
                <c:pt idx="1">
                  <c:v>6.481923331066595</c:v>
                </c:pt>
                <c:pt idx="2">
                  <c:v>4.894814642449361</c:v>
                </c:pt>
                <c:pt idx="3">
                  <c:v>3.7233262152509217</c:v>
                </c:pt>
                <c:pt idx="4">
                  <c:v>3.3253670062895684</c:v>
                </c:pt>
                <c:pt idx="5">
                  <c:v>2.865801681058394</c:v>
                </c:pt>
                <c:pt idx="6">
                  <c:v>2.775861767125925</c:v>
                </c:pt>
                <c:pt idx="7">
                  <c:v>1.7308873821749746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5138.961719979025</c:v>
                </c:pt>
                <c:pt idx="2">
                  <c:v>11790.944840230484</c:v>
                </c:pt>
                <c:pt idx="3">
                  <c:v>17053.736927932667</c:v>
                </c:pt>
                <c:pt idx="4">
                  <c:v>18804.778320209974</c:v>
                </c:pt>
                <c:pt idx="5">
                  <c:v>20467.486127167624</c:v>
                </c:pt>
                <c:pt idx="6">
                  <c:v>24985.192259414223</c:v>
                </c:pt>
                <c:pt idx="7">
                  <c:v>30329.600733368257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6.332656391428304</c:v>
                </c:pt>
                <c:pt idx="1">
                  <c:v>4.962722550347862</c:v>
                </c:pt>
                <c:pt idx="2">
                  <c:v>3.7475924606252917</c:v>
                </c:pt>
                <c:pt idx="3">
                  <c:v>2.850671633551487</c:v>
                </c:pt>
                <c:pt idx="4">
                  <c:v>2.5459841141904507</c:v>
                </c:pt>
                <c:pt idx="5">
                  <c:v>2.194129412060333</c:v>
                </c:pt>
                <c:pt idx="6">
                  <c:v>2.1252691654557863</c:v>
                </c:pt>
                <c:pt idx="7">
                  <c:v>1.325210651977715</c:v>
                </c:pt>
              </c:numCache>
            </c:numRef>
          </c:yVal>
          <c:smooth val="0"/>
        </c:ser>
        <c:axId val="3455809"/>
        <c:axId val="31102282"/>
      </c:scatterChart>
      <c:valAx>
        <c:axId val="3455809"/>
        <c:scaling>
          <c:orientation val="minMax"/>
          <c:max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crossBetween val="midCat"/>
        <c:dispUnits/>
      </c:valAx>
      <c:valAx>
        <c:axId val="3110228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0.0675</cdr:y>
    </cdr:from>
    <cdr:to>
      <cdr:x>0.7785</cdr:x>
      <cdr:y>0.3635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337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36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0.03075</cdr:x>
      <cdr:y>0.04</cdr:y>
    </cdr:from>
    <cdr:to>
      <cdr:x>0.228</cdr:x>
      <cdr:y>0.2385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19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20</xdr:row>
      <xdr:rowOff>28575</xdr:rowOff>
    </xdr:from>
    <xdr:to>
      <xdr:col>6</xdr:col>
      <xdr:colOff>419100</xdr:colOff>
      <xdr:row>21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733800" y="32670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7</xdr:col>
      <xdr:colOff>247650</xdr:colOff>
      <xdr:row>17</xdr:row>
      <xdr:rowOff>28575</xdr:rowOff>
    </xdr:from>
    <xdr:to>
      <xdr:col>7</xdr:col>
      <xdr:colOff>590550</xdr:colOff>
      <xdr:row>18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514850" y="27813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447675</xdr:colOff>
      <xdr:row>13</xdr:row>
      <xdr:rowOff>66675</xdr:rowOff>
    </xdr:from>
    <xdr:to>
      <xdr:col>9</xdr:col>
      <xdr:colOff>238125</xdr:colOff>
      <xdr:row>14</xdr:row>
      <xdr:rowOff>104775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24475" y="21717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6</xdr:col>
      <xdr:colOff>114300</xdr:colOff>
      <xdr:row>45</xdr:row>
      <xdr:rowOff>0</xdr:rowOff>
    </xdr:from>
    <xdr:to>
      <xdr:col>6</xdr:col>
      <xdr:colOff>495300</xdr:colOff>
      <xdr:row>46</xdr:row>
      <xdr:rowOff>19050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771900" y="72866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7</xdr:col>
      <xdr:colOff>285750</xdr:colOff>
      <xdr:row>43</xdr:row>
      <xdr:rowOff>57150</xdr:rowOff>
    </xdr:from>
    <xdr:to>
      <xdr:col>8</xdr:col>
      <xdr:colOff>38100</xdr:colOff>
      <xdr:row>44</xdr:row>
      <xdr:rowOff>104775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552950" y="70199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438150</xdr:colOff>
      <xdr:row>40</xdr:row>
      <xdr:rowOff>66675</xdr:rowOff>
    </xdr:from>
    <xdr:to>
      <xdr:col>9</xdr:col>
      <xdr:colOff>209550</xdr:colOff>
      <xdr:row>41</xdr:row>
      <xdr:rowOff>114300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314950" y="65436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8</xdr:col>
      <xdr:colOff>0</xdr:colOff>
      <xdr:row>15</xdr:row>
      <xdr:rowOff>114300</xdr:rowOff>
    </xdr:from>
    <xdr:to>
      <xdr:col>8</xdr:col>
      <xdr:colOff>342900</xdr:colOff>
      <xdr:row>16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876800" y="25431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6</xdr:col>
      <xdr:colOff>485775</xdr:colOff>
      <xdr:row>19</xdr:row>
      <xdr:rowOff>0</xdr:rowOff>
    </xdr:from>
    <xdr:to>
      <xdr:col>7</xdr:col>
      <xdr:colOff>219075</xdr:colOff>
      <xdr:row>20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143375" y="30765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5</xdr:col>
      <xdr:colOff>123825</xdr:colOff>
      <xdr:row>20</xdr:row>
      <xdr:rowOff>152400</xdr:rowOff>
    </xdr:from>
    <xdr:to>
      <xdr:col>5</xdr:col>
      <xdr:colOff>466725</xdr:colOff>
      <xdr:row>22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3171825" y="33909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390525</xdr:colOff>
      <xdr:row>40</xdr:row>
      <xdr:rowOff>85725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619125" y="63817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2</xdr:col>
      <xdr:colOff>180975</xdr:colOff>
      <xdr:row>30</xdr:row>
      <xdr:rowOff>142875</xdr:rowOff>
    </xdr:from>
    <xdr:to>
      <xdr:col>2</xdr:col>
      <xdr:colOff>542925</xdr:colOff>
      <xdr:row>32</xdr:row>
      <xdr:rowOff>28575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1400175" y="50006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0</xdr:col>
      <xdr:colOff>561975</xdr:colOff>
      <xdr:row>33</xdr:row>
      <xdr:rowOff>104775</xdr:rowOff>
    </xdr:from>
    <xdr:to>
      <xdr:col>1</xdr:col>
      <xdr:colOff>314325</xdr:colOff>
      <xdr:row>34</xdr:row>
      <xdr:rowOff>152400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61975" y="5448300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9" sqref="N9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40577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6974.305191400105</v>
      </c>
      <c r="F6" s="5">
        <v>16001.99656888423</v>
      </c>
      <c r="G6" s="5">
        <v>23144.35725933719</v>
      </c>
      <c r="H6" s="5">
        <v>25520.770577427822</v>
      </c>
      <c r="I6" s="5">
        <v>27777.30260115606</v>
      </c>
      <c r="J6" s="5">
        <v>33908.47520920502</v>
      </c>
      <c r="K6" s="5">
        <v>41161.600995285495</v>
      </c>
    </row>
    <row r="7" spans="1:11" ht="12.75">
      <c r="A7" s="9" t="s">
        <v>8</v>
      </c>
      <c r="B7" s="10" t="s">
        <v>27</v>
      </c>
      <c r="C7" s="9" t="s">
        <v>32</v>
      </c>
      <c r="D7" s="12">
        <v>11.663719169926622</v>
      </c>
      <c r="E7" s="13">
        <v>9.140524697324379</v>
      </c>
      <c r="F7" s="13">
        <v>6.902453460641482</v>
      </c>
      <c r="G7" s="13">
        <v>5.250471733224933</v>
      </c>
      <c r="H7" s="13">
        <v>4.689287067463025</v>
      </c>
      <c r="I7" s="13">
        <v>4.041228151805002</v>
      </c>
      <c r="J7" s="13">
        <v>3.9143988200486683</v>
      </c>
      <c r="K7" s="13">
        <v>2.4408216600201795</v>
      </c>
    </row>
    <row r="8" spans="1:11" ht="12.75">
      <c r="A8" s="9" t="s">
        <v>9</v>
      </c>
      <c r="B8" s="11">
        <v>1164</v>
      </c>
      <c r="C8" s="4" t="s">
        <v>3</v>
      </c>
      <c r="D8" s="6">
        <v>67.63259112669776</v>
      </c>
      <c r="E8" s="6">
        <v>54.94355021386167</v>
      </c>
      <c r="F8" s="6">
        <v>43.923042254387404</v>
      </c>
      <c r="G8" s="6">
        <v>38.94419960182964</v>
      </c>
      <c r="H8" s="6">
        <v>38.12952823578528</v>
      </c>
      <c r="I8" s="6">
        <v>38.67000120688788</v>
      </c>
      <c r="J8" s="6">
        <v>38.56661574157827</v>
      </c>
      <c r="K8" s="6">
        <v>37.11573957385516</v>
      </c>
    </row>
    <row r="9" spans="1:11" ht="12.75">
      <c r="A9" s="9" t="s">
        <v>10</v>
      </c>
      <c r="B9" s="11">
        <v>36.5</v>
      </c>
      <c r="C9" s="4" t="s">
        <v>4</v>
      </c>
      <c r="D9" s="7">
        <v>0</v>
      </c>
      <c r="E9" s="7">
        <v>0.18274096512846885</v>
      </c>
      <c r="F9" s="7">
        <v>0.396064397425204</v>
      </c>
      <c r="G9" s="7">
        <v>0.49145213365678647</v>
      </c>
      <c r="H9" s="7">
        <v>0.494333143650773</v>
      </c>
      <c r="I9" s="7">
        <v>0.45720377981777893</v>
      </c>
      <c r="J9" s="7">
        <v>0.5420537585531728</v>
      </c>
      <c r="K9" s="7">
        <v>0.42633476327748066</v>
      </c>
    </row>
    <row r="10" spans="1:11" ht="12.75">
      <c r="A10" s="9" t="s">
        <v>11</v>
      </c>
      <c r="B10" s="10" t="s">
        <v>37</v>
      </c>
      <c r="C10" s="4" t="s">
        <v>34</v>
      </c>
      <c r="D10" s="6">
        <v>11.663719169926622</v>
      </c>
      <c r="E10" s="6">
        <v>9.213027669412401</v>
      </c>
      <c r="F10" s="6">
        <v>7.284135970932835</v>
      </c>
      <c r="G10" s="6">
        <v>6.0489151841099735</v>
      </c>
      <c r="H10" s="6">
        <v>5.660113250669412</v>
      </c>
      <c r="I10" s="6">
        <v>5.191324048328227</v>
      </c>
      <c r="J10" s="6">
        <v>5.628239455596779</v>
      </c>
      <c r="K10" s="6">
        <v>4.966269661458584</v>
      </c>
    </row>
    <row r="11" spans="1:11" ht="12.75">
      <c r="A11" s="9" t="s">
        <v>12</v>
      </c>
      <c r="B11" s="1">
        <v>0.25</v>
      </c>
      <c r="C11" s="4" t="s">
        <v>35</v>
      </c>
      <c r="D11" s="7">
        <v>0</v>
      </c>
      <c r="E11" s="7">
        <v>0.18419047306513314</v>
      </c>
      <c r="F11" s="7">
        <v>0.4179654293275958</v>
      </c>
      <c r="G11" s="7">
        <v>0.5661876540974847</v>
      </c>
      <c r="H11" s="7">
        <v>0.5966752592386195</v>
      </c>
      <c r="I11" s="7">
        <v>0.5873197176691166</v>
      </c>
      <c r="J11" s="7">
        <v>0.7793810725973922</v>
      </c>
      <c r="K11" s="7">
        <v>0.8674510863167999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124.98857420436929</v>
      </c>
      <c r="E12" s="8">
        <v>124.92014539534117</v>
      </c>
      <c r="F12" s="8">
        <v>121.8973836279581</v>
      </c>
      <c r="G12" s="8">
        <v>116.98857420436929</v>
      </c>
      <c r="H12" s="8">
        <v>114.94293104705955</v>
      </c>
      <c r="I12" s="8">
        <v>113.96574063329042</v>
      </c>
      <c r="J12" s="8">
        <v>113.86328565063738</v>
      </c>
      <c r="K12" s="8">
        <v>111.8973836279581</v>
      </c>
    </row>
    <row r="13" spans="1:11" ht="12.75">
      <c r="A13" s="9" t="s">
        <v>14</v>
      </c>
      <c r="B13" s="1" t="s">
        <v>28</v>
      </c>
      <c r="C13" s="4" t="s">
        <v>15</v>
      </c>
      <c r="D13">
        <v>-3.3999999999999995</v>
      </c>
      <c r="E13">
        <v>-2.750000000000001</v>
      </c>
      <c r="F13">
        <v>-1.9799999999999995</v>
      </c>
      <c r="G13">
        <v>-1.1000000000000005</v>
      </c>
      <c r="H13">
        <v>-0.7000000000000002</v>
      </c>
      <c r="I13">
        <v>-0.7000000000000002</v>
      </c>
      <c r="J13">
        <v>-0.2999999999999998</v>
      </c>
      <c r="K13">
        <v>0</v>
      </c>
    </row>
    <row r="14" spans="1:11" ht="12.75">
      <c r="A14" s="9" t="s">
        <v>16</v>
      </c>
      <c r="B14" s="1">
        <v>0</v>
      </c>
      <c r="C14" s="9" t="s">
        <v>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>
      <c r="A15" s="9" t="s">
        <v>17</v>
      </c>
      <c r="B15" s="1">
        <v>9</v>
      </c>
      <c r="C15" s="9" t="s">
        <v>39</v>
      </c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18</v>
      </c>
      <c r="B16" s="1">
        <v>36</v>
      </c>
    </row>
    <row r="17" spans="1:2" ht="12.75">
      <c r="A17" s="9" t="s">
        <v>19</v>
      </c>
      <c r="B17" s="1" t="s">
        <v>33</v>
      </c>
    </row>
    <row r="18" spans="1:2" ht="12.75">
      <c r="A18" s="9" t="s">
        <v>20</v>
      </c>
      <c r="B18" s="1">
        <v>4.625</v>
      </c>
    </row>
    <row r="19" spans="1:2" ht="12.75">
      <c r="A19" s="9" t="s">
        <v>21</v>
      </c>
      <c r="B19" s="1">
        <v>2.56</v>
      </c>
    </row>
    <row r="20" spans="1:2" ht="12.75">
      <c r="A20" s="9" t="s">
        <v>22</v>
      </c>
      <c r="B20" s="1">
        <v>1900</v>
      </c>
    </row>
    <row r="21" spans="1:2" ht="12.75">
      <c r="A21" s="9" t="s">
        <v>23</v>
      </c>
      <c r="B21" s="1">
        <v>36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40</v>
      </c>
    </row>
    <row r="24" spans="1:2" ht="12.75">
      <c r="A24" s="9"/>
      <c r="B24" s="1" t="s">
        <v>41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8809.648662821186</v>
      </c>
      <c r="F27" s="5">
        <f t="shared" si="0"/>
        <v>20213.048297537975</v>
      </c>
      <c r="G27" s="5">
        <f t="shared" si="0"/>
        <v>29234.977590741713</v>
      </c>
      <c r="H27" s="5">
        <f t="shared" si="0"/>
        <v>32236.76283464567</v>
      </c>
      <c r="I27" s="5">
        <f t="shared" si="0"/>
        <v>35087.119075144496</v>
      </c>
      <c r="J27" s="5">
        <f t="shared" si="0"/>
        <v>42831.75815899581</v>
      </c>
      <c r="K27" s="5">
        <f t="shared" si="0"/>
        <v>51993.601257202725</v>
      </c>
    </row>
    <row r="28" spans="1:11" ht="12.75">
      <c r="A28" s="9" t="s">
        <v>29</v>
      </c>
      <c r="B28" s="1">
        <v>36</v>
      </c>
      <c r="C28" s="4" t="s">
        <v>2</v>
      </c>
      <c r="D28" s="6">
        <f>D7*($B$28/$B$16)^2*($B$29/$B$20)^2</f>
        <v>18.610255517666854</v>
      </c>
      <c r="E28" s="6">
        <f aca="true" t="shared" si="1" ref="E28:K28">E7*($B$28/$B$16)^2*($B$29/$B$20)^2</f>
        <v>14.584327494899838</v>
      </c>
      <c r="F28" s="6">
        <f t="shared" si="1"/>
        <v>11.013332945511062</v>
      </c>
      <c r="G28" s="6">
        <f t="shared" si="1"/>
        <v>8.377483984314575</v>
      </c>
      <c r="H28" s="6">
        <f t="shared" si="1"/>
        <v>7.482075764151529</v>
      </c>
      <c r="I28" s="6">
        <f t="shared" si="1"/>
        <v>6.448053782381387</v>
      </c>
      <c r="J28" s="6">
        <f t="shared" si="1"/>
        <v>6.245688976033332</v>
      </c>
      <c r="K28" s="6">
        <f t="shared" si="1"/>
        <v>3.8944966098936935</v>
      </c>
    </row>
    <row r="29" spans="1:11" ht="12.75">
      <c r="A29" s="9" t="s">
        <v>31</v>
      </c>
      <c r="B29" s="1">
        <v>2400</v>
      </c>
      <c r="C29" s="4" t="s">
        <v>3</v>
      </c>
      <c r="D29" s="6">
        <f aca="true" t="shared" si="2" ref="D29:J29">D8*($B$28/$B$16)^5*($B$29/$B$20)^3</f>
        <v>136.310386315129</v>
      </c>
      <c r="E29" s="6">
        <f t="shared" si="2"/>
        <v>110.73620617530598</v>
      </c>
      <c r="F29" s="6">
        <f t="shared" si="2"/>
        <v>88.52487769713537</v>
      </c>
      <c r="G29" s="6">
        <f t="shared" si="2"/>
        <v>78.4902486216202</v>
      </c>
      <c r="H29" s="6">
        <f t="shared" si="2"/>
        <v>76.84831583780371</v>
      </c>
      <c r="I29" s="6">
        <f t="shared" si="2"/>
        <v>77.93761432920513</v>
      </c>
      <c r="J29" s="6">
        <f t="shared" si="2"/>
        <v>77.72924566432103</v>
      </c>
      <c r="K29" s="6">
        <f>K8*($B$28/$B$16)^5*($B$29/$B$20)^3</f>
        <v>74.80507127408859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8075.5112742527535</v>
      </c>
      <c r="F33" s="5">
        <f t="shared" si="3"/>
        <v>18528.627606076476</v>
      </c>
      <c r="G33" s="5">
        <f t="shared" si="3"/>
        <v>26798.729458179907</v>
      </c>
      <c r="H33" s="5">
        <f t="shared" si="3"/>
        <v>29550.365931758533</v>
      </c>
      <c r="I33" s="5">
        <f t="shared" si="3"/>
        <v>32163.192485549123</v>
      </c>
      <c r="J33" s="5">
        <f t="shared" si="3"/>
        <v>39262.4449790795</v>
      </c>
      <c r="K33" s="5">
        <f t="shared" si="3"/>
        <v>47660.80115243584</v>
      </c>
    </row>
    <row r="34" spans="1:11" ht="12.75">
      <c r="A34" s="9" t="s">
        <v>29</v>
      </c>
      <c r="B34" s="1">
        <v>36</v>
      </c>
      <c r="C34" s="4" t="s">
        <v>2</v>
      </c>
      <c r="D34" s="6">
        <f>D7*($B$34/$B$16)^2*($B$35/$B$20)^2</f>
        <v>15.637784150261734</v>
      </c>
      <c r="E34" s="6">
        <f aca="true" t="shared" si="4" ref="E34:K34">E7*($B$34/$B$16)^2*($B$35/$B$20)^2</f>
        <v>12.254886297797782</v>
      </c>
      <c r="F34" s="6">
        <f t="shared" si="4"/>
        <v>9.254258933380823</v>
      </c>
      <c r="G34" s="6">
        <f t="shared" si="4"/>
        <v>7.039413625708775</v>
      </c>
      <c r="H34" s="6">
        <f t="shared" si="4"/>
        <v>6.287021996266216</v>
      </c>
      <c r="I34" s="6">
        <f t="shared" si="4"/>
        <v>5.418156303251028</v>
      </c>
      <c r="J34" s="6">
        <f t="shared" si="4"/>
        <v>5.248113653472453</v>
      </c>
      <c r="K34" s="6">
        <f t="shared" si="4"/>
        <v>3.272458956924562</v>
      </c>
    </row>
    <row r="35" spans="1:11" ht="12.75">
      <c r="A35" s="9" t="s">
        <v>31</v>
      </c>
      <c r="B35" s="1">
        <v>2200</v>
      </c>
      <c r="C35" s="4" t="s">
        <v>3</v>
      </c>
      <c r="D35" s="6">
        <f aca="true" t="shared" si="5" ref="D35:J35">D8*($B$34/$B$16)^5*($B$35/$B$20)^3</f>
        <v>104.99370612583145</v>
      </c>
      <c r="E35" s="6">
        <f t="shared" si="5"/>
        <v>85.29507547415062</v>
      </c>
      <c r="F35" s="6">
        <f t="shared" si="5"/>
        <v>68.18669688361527</v>
      </c>
      <c r="G35" s="6">
        <f t="shared" si="5"/>
        <v>60.45747738158362</v>
      </c>
      <c r="H35" s="6">
        <f t="shared" si="5"/>
        <v>59.19277105330831</v>
      </c>
      <c r="I35" s="6">
        <f t="shared" si="5"/>
        <v>60.03180825935883</v>
      </c>
      <c r="J35" s="6">
        <f t="shared" si="5"/>
        <v>59.8713113305621</v>
      </c>
      <c r="K35" s="6">
        <f>K8*($B$34/$B$16)^5*($B$35/$B$20)^3</f>
        <v>57.61895246864117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7341.373885684321</v>
      </c>
      <c r="F39" s="5">
        <f t="shared" si="6"/>
        <v>16844.206914614977</v>
      </c>
      <c r="G39" s="5">
        <f t="shared" si="6"/>
        <v>24362.481325618093</v>
      </c>
      <c r="H39" s="5">
        <f t="shared" si="6"/>
        <v>26863.96902887139</v>
      </c>
      <c r="I39" s="5">
        <f t="shared" si="6"/>
        <v>29239.265895953748</v>
      </c>
      <c r="J39" s="5">
        <f t="shared" si="6"/>
        <v>35693.13179916317</v>
      </c>
      <c r="K39" s="5">
        <f t="shared" si="6"/>
        <v>43328.00104766894</v>
      </c>
    </row>
    <row r="40" spans="1:11" ht="12.75">
      <c r="A40" s="9" t="s">
        <v>29</v>
      </c>
      <c r="B40" s="1">
        <v>36</v>
      </c>
      <c r="C40" s="4" t="s">
        <v>2</v>
      </c>
      <c r="D40" s="6">
        <f>D7*($B$40/$B$16)^2*($B$41/$B$20)^2</f>
        <v>12.923788553935314</v>
      </c>
      <c r="E40" s="6">
        <f aca="true" t="shared" si="7" ref="E40:K40">E7*($B$40/$B$16)^2*($B$41/$B$20)^2</f>
        <v>10.128005204791554</v>
      </c>
      <c r="F40" s="6">
        <f t="shared" si="7"/>
        <v>7.6481478788271255</v>
      </c>
      <c r="G40" s="6">
        <f t="shared" si="7"/>
        <v>5.817697211329565</v>
      </c>
      <c r="H40" s="6">
        <f t="shared" si="7"/>
        <v>5.195885947327451</v>
      </c>
      <c r="I40" s="6">
        <f t="shared" si="7"/>
        <v>4.477815126653741</v>
      </c>
      <c r="J40" s="6">
        <f t="shared" si="7"/>
        <v>4.337284011134258</v>
      </c>
      <c r="K40" s="6">
        <f t="shared" si="7"/>
        <v>2.704511534648398</v>
      </c>
    </row>
    <row r="41" spans="1:11" ht="12.75">
      <c r="A41" s="9" t="s">
        <v>31</v>
      </c>
      <c r="B41" s="1">
        <v>2000</v>
      </c>
      <c r="C41" s="4" t="s">
        <v>3</v>
      </c>
      <c r="D41" s="6">
        <f aca="true" t="shared" si="8" ref="D41:J41">D8*($B$40/$B$16)^5*($B$41/$B$20)^3</f>
        <v>78.88332541384779</v>
      </c>
      <c r="E41" s="6">
        <f t="shared" si="8"/>
        <v>64.0834526477465</v>
      </c>
      <c r="F41" s="6">
        <f t="shared" si="8"/>
        <v>51.22967459324962</v>
      </c>
      <c r="G41" s="6">
        <f t="shared" si="8"/>
        <v>45.42259758195612</v>
      </c>
      <c r="H41" s="6">
        <f t="shared" si="8"/>
        <v>44.47240499872899</v>
      </c>
      <c r="I41" s="6">
        <f t="shared" si="8"/>
        <v>45.10278607014185</v>
      </c>
      <c r="J41" s="6">
        <f t="shared" si="8"/>
        <v>44.982202352037625</v>
      </c>
      <c r="K41" s="6">
        <f>K8*($B$40/$B$16)^5*($B$41/$B$20)^3</f>
        <v>43.289971802134595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6607.236497115889</v>
      </c>
      <c r="F45" s="5">
        <f t="shared" si="9"/>
        <v>15159.78622315348</v>
      </c>
      <c r="G45" s="5">
        <f t="shared" si="9"/>
        <v>21926.233193056283</v>
      </c>
      <c r="H45" s="5">
        <f t="shared" si="9"/>
        <v>24177.57212598425</v>
      </c>
      <c r="I45" s="5">
        <f t="shared" si="9"/>
        <v>26315.33930635837</v>
      </c>
      <c r="J45" s="5">
        <f t="shared" si="9"/>
        <v>32123.818619246857</v>
      </c>
      <c r="K45" s="5">
        <f t="shared" si="9"/>
        <v>38995.20094290205</v>
      </c>
    </row>
    <row r="46" spans="1:11" ht="12.75">
      <c r="A46" s="9" t="s">
        <v>29</v>
      </c>
      <c r="B46" s="1">
        <v>36</v>
      </c>
      <c r="C46" s="4" t="s">
        <v>2</v>
      </c>
      <c r="D46" s="6">
        <f>D7*($B$46/$B$16)^2*($B$47/$B$20)^2</f>
        <v>10.468268728687605</v>
      </c>
      <c r="E46" s="6">
        <f aca="true" t="shared" si="10" ref="E46:K46">E7*($B$46/$B$16)^2*($B$47/$B$20)^2</f>
        <v>8.20368421588116</v>
      </c>
      <c r="F46" s="6">
        <f t="shared" si="10"/>
        <v>6.194999781849972</v>
      </c>
      <c r="G46" s="6">
        <f t="shared" si="10"/>
        <v>4.712334741176948</v>
      </c>
      <c r="H46" s="6">
        <f t="shared" si="10"/>
        <v>4.208667617335235</v>
      </c>
      <c r="I46" s="6">
        <f t="shared" si="10"/>
        <v>3.62703025258953</v>
      </c>
      <c r="J46" s="6">
        <f t="shared" si="10"/>
        <v>3.513200049018749</v>
      </c>
      <c r="K46" s="6">
        <f t="shared" si="10"/>
        <v>2.1906543430652023</v>
      </c>
    </row>
    <row r="47" spans="1:11" ht="12.75">
      <c r="A47" s="9" t="s">
        <v>31</v>
      </c>
      <c r="B47" s="1">
        <v>1800</v>
      </c>
      <c r="C47" s="4" t="s">
        <v>3</v>
      </c>
      <c r="D47" s="6">
        <f aca="true" t="shared" si="11" ref="D47:J47">D8*($B$46/$B$16)^5*($B$47/$B$20)^3</f>
        <v>57.505944226695036</v>
      </c>
      <c r="E47" s="6">
        <f t="shared" si="11"/>
        <v>46.7168369802072</v>
      </c>
      <c r="F47" s="6">
        <f t="shared" si="11"/>
        <v>37.34643277847898</v>
      </c>
      <c r="G47" s="6">
        <f t="shared" si="11"/>
        <v>33.11307363724601</v>
      </c>
      <c r="H47" s="6">
        <f t="shared" si="11"/>
        <v>32.420383244073435</v>
      </c>
      <c r="I47" s="6">
        <f t="shared" si="11"/>
        <v>32.87993104513341</v>
      </c>
      <c r="J47" s="6">
        <f t="shared" si="11"/>
        <v>32.79202551463543</v>
      </c>
      <c r="K47" s="6">
        <f>K8*($B$46/$B$16)^5*($B$47/$B$20)^3</f>
        <v>31.558389443756123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5873.099108547457</v>
      </c>
      <c r="F51" s="5">
        <f t="shared" si="12"/>
        <v>13475.365531691981</v>
      </c>
      <c r="G51" s="5">
        <f t="shared" si="12"/>
        <v>19489.985060494473</v>
      </c>
      <c r="H51" s="5">
        <f t="shared" si="12"/>
        <v>21491.17522309711</v>
      </c>
      <c r="I51" s="5">
        <f t="shared" si="12"/>
        <v>23391.412716763</v>
      </c>
      <c r="J51" s="5">
        <f t="shared" si="12"/>
        <v>28554.50543933054</v>
      </c>
      <c r="K51" s="5">
        <f t="shared" si="12"/>
        <v>34662.40083813515</v>
      </c>
    </row>
    <row r="52" spans="1:11" ht="12.75">
      <c r="A52" s="9" t="s">
        <v>29</v>
      </c>
      <c r="B52" s="1">
        <v>36</v>
      </c>
      <c r="C52" s="4" t="s">
        <v>2</v>
      </c>
      <c r="D52" s="6">
        <f>D7*($B$52/$B$16)^2*($B$53/$B$20)^2</f>
        <v>8.271224674518601</v>
      </c>
      <c r="E52" s="6">
        <f aca="true" t="shared" si="13" ref="E52:K52">E7*($B$52/$B$16)^2*($B$53/$B$20)^2</f>
        <v>6.481923331066595</v>
      </c>
      <c r="F52" s="6">
        <f t="shared" si="13"/>
        <v>4.894814642449361</v>
      </c>
      <c r="G52" s="6">
        <f t="shared" si="13"/>
        <v>3.7233262152509217</v>
      </c>
      <c r="H52" s="6">
        <f t="shared" si="13"/>
        <v>3.3253670062895684</v>
      </c>
      <c r="I52" s="6">
        <f t="shared" si="13"/>
        <v>2.865801681058394</v>
      </c>
      <c r="J52" s="6">
        <f t="shared" si="13"/>
        <v>2.775861767125925</v>
      </c>
      <c r="K52" s="6">
        <f t="shared" si="13"/>
        <v>1.7308873821749746</v>
      </c>
    </row>
    <row r="53" spans="1:11" ht="12.75">
      <c r="A53" s="9" t="s">
        <v>31</v>
      </c>
      <c r="B53" s="1">
        <v>1600</v>
      </c>
      <c r="C53" s="4" t="s">
        <v>3</v>
      </c>
      <c r="D53" s="6">
        <f aca="true" t="shared" si="14" ref="D53:J53">D8*($B$52/$B$16)^5*($B$53/$B$20)^3</f>
        <v>40.38826261189007</v>
      </c>
      <c r="E53" s="6">
        <f t="shared" si="14"/>
        <v>32.81072775564621</v>
      </c>
      <c r="F53" s="6">
        <f t="shared" si="14"/>
        <v>26.229593391743805</v>
      </c>
      <c r="G53" s="6">
        <f t="shared" si="14"/>
        <v>23.256369961961536</v>
      </c>
      <c r="H53" s="6">
        <f t="shared" si="14"/>
        <v>22.769871359349246</v>
      </c>
      <c r="I53" s="6">
        <f t="shared" si="14"/>
        <v>23.09262646791263</v>
      </c>
      <c r="J53" s="6">
        <f t="shared" si="14"/>
        <v>23.030887604243265</v>
      </c>
      <c r="K53" s="6">
        <f>K8*($B$52/$B$16)^5*($B$53/$B$20)^3</f>
        <v>22.164465562692914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5138.961719979025</v>
      </c>
      <c r="F57" s="5">
        <f t="shared" si="15"/>
        <v>11790.944840230484</v>
      </c>
      <c r="G57" s="5">
        <f t="shared" si="15"/>
        <v>17053.736927932667</v>
      </c>
      <c r="H57" s="5">
        <f t="shared" si="15"/>
        <v>18804.778320209974</v>
      </c>
      <c r="I57" s="5">
        <f t="shared" si="15"/>
        <v>20467.486127167624</v>
      </c>
      <c r="J57" s="5">
        <f t="shared" si="15"/>
        <v>24985.192259414223</v>
      </c>
      <c r="K57" s="5">
        <f t="shared" si="15"/>
        <v>30329.600733368257</v>
      </c>
    </row>
    <row r="58" spans="1:11" ht="12.75">
      <c r="A58" s="9" t="s">
        <v>29</v>
      </c>
      <c r="B58" s="1">
        <v>36</v>
      </c>
      <c r="C58" s="4" t="s">
        <v>2</v>
      </c>
      <c r="D58" s="6">
        <f>D7*($B$58/$B$16)^2*($B$59/$B$20)^2</f>
        <v>6.332656391428304</v>
      </c>
      <c r="E58" s="6">
        <f aca="true" t="shared" si="16" ref="E58:K58">E7*($B$58/$B$16)^2*($B$59/$B$20)^2</f>
        <v>4.962722550347862</v>
      </c>
      <c r="F58" s="6">
        <f t="shared" si="16"/>
        <v>3.7475924606252917</v>
      </c>
      <c r="G58" s="6">
        <f t="shared" si="16"/>
        <v>2.850671633551487</v>
      </c>
      <c r="H58" s="6">
        <f t="shared" si="16"/>
        <v>2.5459841141904507</v>
      </c>
      <c r="I58" s="6">
        <f t="shared" si="16"/>
        <v>2.194129412060333</v>
      </c>
      <c r="J58" s="6">
        <f t="shared" si="16"/>
        <v>2.1252691654557863</v>
      </c>
      <c r="K58" s="6">
        <f t="shared" si="16"/>
        <v>1.325210651977715</v>
      </c>
    </row>
    <row r="59" spans="1:11" ht="12.75">
      <c r="A59" s="9" t="s">
        <v>31</v>
      </c>
      <c r="B59" s="1">
        <v>1400</v>
      </c>
      <c r="C59" s="4" t="s">
        <v>3</v>
      </c>
      <c r="D59" s="6">
        <f aca="true" t="shared" si="17" ref="D59:J59">D8*($B$58/$B$16)^5*($B$59/$B$20)^3</f>
        <v>27.056980616949794</v>
      </c>
      <c r="E59" s="6">
        <f t="shared" si="17"/>
        <v>21.980624258177052</v>
      </c>
      <c r="F59" s="6">
        <f t="shared" si="17"/>
        <v>17.57177838548462</v>
      </c>
      <c r="G59" s="6">
        <f t="shared" si="17"/>
        <v>15.57995097061095</v>
      </c>
      <c r="H59" s="6">
        <f t="shared" si="17"/>
        <v>15.254034914564047</v>
      </c>
      <c r="I59" s="6">
        <f t="shared" si="17"/>
        <v>15.470255622058657</v>
      </c>
      <c r="J59" s="6">
        <f t="shared" si="17"/>
        <v>15.428895406748905</v>
      </c>
      <c r="K59" s="6">
        <f>K8*($B$58/$B$16)^5*($B$59/$B$20)^3</f>
        <v>14.848460328132168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2000-03-22T15:34:37Z</cp:lastPrinted>
  <dcterms:created xsi:type="dcterms:W3CDTF">1998-01-06T13:15:37Z</dcterms:created>
  <dcterms:modified xsi:type="dcterms:W3CDTF">2011-03-25T13:38:43Z</dcterms:modified>
  <cp:category/>
  <cp:version/>
  <cp:contentType/>
  <cp:contentStatus/>
</cp:coreProperties>
</file>