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35" sheetId="1" r:id="rId1"/>
    <sheet name="datasheet (2)" sheetId="2" r:id="rId2"/>
  </sheets>
  <definedNames>
    <definedName name="_xlnm.Print_Area" localSheetId="0">'35'!$A$1:$K$55</definedName>
    <definedName name="_xlnm.Print_Area" localSheetId="1">'datasheet (2)'!$A$1:$M$61</definedName>
  </definedNames>
  <calcPr fullCalcOnLoad="1"/>
</workbook>
</file>

<file path=xl/sharedStrings.xml><?xml version="1.0" encoding="utf-8"?>
<sst xmlns="http://schemas.openxmlformats.org/spreadsheetml/2006/main" count="78" uniqueCount="40">
  <si>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</si>
  <si>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</si>
  <si>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</si>
  <si>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</si>
  <si>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</si>
  <si>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</si>
  <si>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</si>
  <si>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</si>
  <si>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</si>
  <si>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</si>
  <si>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</si>
  <si>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</si>
  <si>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</si>
  <si>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</si>
  <si>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</si>
  <si>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</si>
  <si>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</si>
  <si>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</si>
  <si>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</si>
  <si>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</si>
  <si>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</si>
  <si>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</si>
  <si>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</si>
  <si>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</si>
  <si>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</si>
  <si>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</si>
  <si>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</si>
  <si>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</si>
  <si>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</si>
  <si>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</si>
  <si>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Best</t>
  </si>
  <si>
    <t>ACS</t>
  </si>
  <si>
    <t>Position</t>
  </si>
  <si>
    <t>Static Pcor</t>
  </si>
  <si>
    <t>CW</t>
  </si>
  <si>
    <t>216200-34</t>
  </si>
  <si>
    <t xml:space="preserve">Flat Plate </t>
  </si>
  <si>
    <t>Total P</t>
  </si>
  <si>
    <t>Total Eff</t>
  </si>
  <si>
    <t>Thrust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</si>
</sst>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6">
    <font>
      <sz val="10"/>
      <name val="Arial"/>
      <family val="0"/>
    </font>
    <font>
      <b/>
      <sz val="10"/>
      <name val="Arial"/>
      <family val="2"/>
    </font>
    <font>
      <b/>
      <sz val="15"/>
      <name val="Arial"/>
      <family val="2"/>
    </font>
    <font>
      <sz val="11.25"/>
      <name val="Arial"/>
      <family val="2"/>
    </font>
    <font>
      <sz val="9.5"/>
      <name val="Arial"/>
      <family val="2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39725"/>
          <c:w val="0.952"/>
          <c:h val="0.602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13246.239501432601</c:v>
                </c:pt>
                <c:pt idx="2">
                  <c:v>18767.170500768207</c:v>
                </c:pt>
                <c:pt idx="3">
                  <c:v>26502.003699701705</c:v>
                </c:pt>
                <c:pt idx="4">
                  <c:v>29568.987298230062</c:v>
                </c:pt>
                <c:pt idx="5">
                  <c:v>36228.07173522121</c:v>
                </c:pt>
                <c:pt idx="6">
                  <c:v>39304.21891168569</c:v>
                </c:pt>
                <c:pt idx="7">
                  <c:v>44336.89541436223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141.39883250535587</c:v>
                </c:pt>
                <c:pt idx="1">
                  <c:v>113.13209158327967</c:v>
                </c:pt>
                <c:pt idx="2">
                  <c:v>89.36075059577317</c:v>
                </c:pt>
                <c:pt idx="3">
                  <c:v>78.35848228957084</c:v>
                </c:pt>
                <c:pt idx="4">
                  <c:v>75.99186351321043</c:v>
                </c:pt>
                <c:pt idx="5">
                  <c:v>79.39796231438524</c:v>
                </c:pt>
                <c:pt idx="6">
                  <c:v>79.83248450986729</c:v>
                </c:pt>
                <c:pt idx="7">
                  <c:v>76.1084092405314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12186.540341317992</c:v>
                </c:pt>
                <c:pt idx="2">
                  <c:v>17265.79686070675</c:v>
                </c:pt>
                <c:pt idx="3">
                  <c:v>24381.843403725565</c:v>
                </c:pt>
                <c:pt idx="4">
                  <c:v>27203.468314371657</c:v>
                </c:pt>
                <c:pt idx="5">
                  <c:v>33329.82599640351</c:v>
                </c:pt>
                <c:pt idx="6">
                  <c:v>36159.88139875083</c:v>
                </c:pt>
                <c:pt idx="7">
                  <c:v>40789.94378121325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110.10557408593051</c:v>
                </c:pt>
                <c:pt idx="1">
                  <c:v>88.09460213080087</c:v>
                </c:pt>
                <c:pt idx="2">
                  <c:v>69.5841441599214</c:v>
                </c:pt>
                <c:pt idx="3">
                  <c:v>61.01680985710132</c:v>
                </c:pt>
                <c:pt idx="4">
                  <c:v>59.17395221537479</c:v>
                </c:pt>
                <c:pt idx="5">
                  <c:v>61.826240478664</c:v>
                </c:pt>
                <c:pt idx="6">
                  <c:v>62.16459769801951</c:v>
                </c:pt>
                <c:pt idx="7">
                  <c:v>59.2647049746909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11126.841181203385</c:v>
                </c:pt>
                <c:pt idx="2">
                  <c:v>15764.423220645294</c:v>
                </c:pt>
                <c:pt idx="3">
                  <c:v>22261.68310774943</c:v>
                </c:pt>
                <c:pt idx="4">
                  <c:v>24837.949330513253</c:v>
                </c:pt>
                <c:pt idx="5">
                  <c:v>30431.580257585814</c:v>
                </c:pt>
                <c:pt idx="6">
                  <c:v>33015.54388581598</c:v>
                </c:pt>
                <c:pt idx="7">
                  <c:v>37242.99214806428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83.80765362125446</c:v>
                </c:pt>
                <c:pt idx="1">
                  <c:v>67.0538432097762</c:v>
                </c:pt>
                <c:pt idx="2">
                  <c:v>52.964474321117144</c:v>
                </c:pt>
                <c:pt idx="3">
                  <c:v>46.443385886957806</c:v>
                </c:pt>
                <c:pt idx="4">
                  <c:v>45.04068147173388</c:v>
                </c:pt>
                <c:pt idx="5">
                  <c:v>47.0594898555854</c:v>
                </c:pt>
                <c:pt idx="6">
                  <c:v>47.31703289893638</c:v>
                </c:pt>
                <c:pt idx="7">
                  <c:v>45.10975859049993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10067.142021088777</c:v>
                </c:pt>
                <c:pt idx="2">
                  <c:v>14263.049580583836</c:v>
                </c:pt>
                <c:pt idx="3">
                  <c:v>20141.522811773295</c:v>
                </c:pt>
                <c:pt idx="4">
                  <c:v>22472.430346654848</c:v>
                </c:pt>
                <c:pt idx="5">
                  <c:v>27533.334518768115</c:v>
                </c:pt>
                <c:pt idx="6">
                  <c:v>29871.206372881126</c:v>
                </c:pt>
                <c:pt idx="7">
                  <c:v>33696.040514915294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62.07069389787109</c:v>
                </c:pt>
                <c:pt idx="1">
                  <c:v>49.66227303486178</c:v>
                </c:pt>
                <c:pt idx="2">
                  <c:v>39.22722485353012</c:v>
                </c:pt>
                <c:pt idx="3">
                  <c:v>34.397493121546646</c:v>
                </c:pt>
                <c:pt idx="4">
                  <c:v>33.35860427757506</c:v>
                </c:pt>
                <c:pt idx="5">
                  <c:v>34.85379990491957</c:v>
                </c:pt>
                <c:pt idx="6">
                  <c:v>35.0445447202035</c:v>
                </c:pt>
                <c:pt idx="7">
                  <c:v>33.40976505477151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9007.442860974168</c:v>
                </c:pt>
                <c:pt idx="2">
                  <c:v>12761.67594052238</c:v>
                </c:pt>
                <c:pt idx="3">
                  <c:v>18021.36251579716</c:v>
                </c:pt>
                <c:pt idx="4">
                  <c:v>20106.911362796443</c:v>
                </c:pt>
                <c:pt idx="5">
                  <c:v>24635.08877995042</c:v>
                </c:pt>
                <c:pt idx="6">
                  <c:v>26726.86885994627</c:v>
                </c:pt>
                <c:pt idx="7">
                  <c:v>30149.088881766318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44.460317702324055</c:v>
                </c:pt>
                <c:pt idx="1">
                  <c:v>35.57234982071379</c:v>
                </c:pt>
                <c:pt idx="2">
                  <c:v>28.097879531330147</c:v>
                </c:pt>
                <c:pt idx="3">
                  <c:v>24.638414303274338</c:v>
                </c:pt>
                <c:pt idx="4">
                  <c:v>23.894273628185783</c:v>
                </c:pt>
                <c:pt idx="5">
                  <c:v>24.96526008643678</c:v>
                </c:pt>
                <c:pt idx="6">
                  <c:v>25.101887769406588</c:v>
                </c:pt>
                <c:pt idx="7">
                  <c:v>23.930919334318766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7947.743700859561</c:v>
                </c:pt>
                <c:pt idx="2">
                  <c:v>11260.302300460924</c:v>
                </c:pt>
                <c:pt idx="3">
                  <c:v>15901.202219821022</c:v>
                </c:pt>
                <c:pt idx="4">
                  <c:v>17741.39237893804</c:v>
                </c:pt>
                <c:pt idx="5">
                  <c:v>21736.843041132724</c:v>
                </c:pt>
                <c:pt idx="6">
                  <c:v>23582.531347011416</c:v>
                </c:pt>
                <c:pt idx="7">
                  <c:v>26602.137248617342</c:v>
                </c:pt>
              </c:numCache>
            </c:numRef>
          </c:xVal>
          <c:yVal>
            <c:numRef>
              <c:f>'datasheet (2)'!$D$59:$K$59</c:f>
              <c:numCache>
                <c:ptCount val="8"/>
                <c:pt idx="0">
                  <c:v>30.542147821156867</c:v>
                </c:pt>
                <c:pt idx="1">
                  <c:v>24.43653178198841</c:v>
                </c:pt>
                <c:pt idx="2">
                  <c:v>19.301922128687004</c:v>
                </c:pt>
                <c:pt idx="3">
                  <c:v>16.925432174547304</c:v>
                </c:pt>
                <c:pt idx="4">
                  <c:v>16.414242518853456</c:v>
                </c:pt>
                <c:pt idx="5">
                  <c:v>17.149959859907213</c:v>
                </c:pt>
                <c:pt idx="6">
                  <c:v>17.243816654131333</c:v>
                </c:pt>
                <c:pt idx="7">
                  <c:v>16.439416395954783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'datasheet (2)'!#REF!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'datasheet (2)'!#REF!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6002354"/>
        <c:axId val="34259139"/>
      </c:scatterChart>
      <c:valAx>
        <c:axId val="5600235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in"/>
        <c:tickLblPos val="nextTo"/>
        <c:crossAx val="34259139"/>
        <c:crosses val="autoZero"/>
        <c:crossBetween val="midCat"/>
        <c:dispUnits/>
        <c:minorUnit val="1000"/>
      </c:valAx>
      <c:valAx>
        <c:axId val="3425913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56002354"/>
        <c:crosses val="autoZero"/>
        <c:crossBetween val="midCat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7475"/>
          <c:w val="0.9615"/>
          <c:h val="0.749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13246.239501432601</c:v>
                </c:pt>
                <c:pt idx="2">
                  <c:v>18767.170500768207</c:v>
                </c:pt>
                <c:pt idx="3">
                  <c:v>26502.003699701705</c:v>
                </c:pt>
                <c:pt idx="4">
                  <c:v>29568.987298230062</c:v>
                </c:pt>
                <c:pt idx="5">
                  <c:v>36228.07173522121</c:v>
                </c:pt>
                <c:pt idx="6">
                  <c:v>39304.21891168569</c:v>
                </c:pt>
                <c:pt idx="7">
                  <c:v>44336.89541436223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18.755268826722926</c:v>
                </c:pt>
                <c:pt idx="1">
                  <c:v>14.373149833362515</c:v>
                </c:pt>
                <c:pt idx="2">
                  <c:v>10.880728251393531</c:v>
                </c:pt>
                <c:pt idx="3">
                  <c:v>8.099243903899495</c:v>
                </c:pt>
                <c:pt idx="4">
                  <c:v>7.156741349222709</c:v>
                </c:pt>
                <c:pt idx="5">
                  <c:v>6.8612436586774646</c:v>
                </c:pt>
                <c:pt idx="6">
                  <c:v>5.965369200209618</c:v>
                </c:pt>
                <c:pt idx="7">
                  <c:v>3.229274851333769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12186.540341317992</c:v>
                </c:pt>
                <c:pt idx="2">
                  <c:v>17265.79686070675</c:v>
                </c:pt>
                <c:pt idx="3">
                  <c:v>24381.843403725565</c:v>
                </c:pt>
                <c:pt idx="4">
                  <c:v>27203.468314371657</c:v>
                </c:pt>
                <c:pt idx="5">
                  <c:v>33329.82599640351</c:v>
                </c:pt>
                <c:pt idx="6">
                  <c:v>36159.88139875083</c:v>
                </c:pt>
                <c:pt idx="7">
                  <c:v>40789.94378121325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15.874459534938282</c:v>
                </c:pt>
                <c:pt idx="1">
                  <c:v>12.16543401895803</c:v>
                </c:pt>
                <c:pt idx="2">
                  <c:v>9.209448391979484</c:v>
                </c:pt>
                <c:pt idx="3">
                  <c:v>6.855200040260531</c:v>
                </c:pt>
                <c:pt idx="4">
                  <c:v>6.0574658779821</c:v>
                </c:pt>
                <c:pt idx="5">
                  <c:v>5.807356632704605</c:v>
                </c:pt>
                <c:pt idx="6">
                  <c:v>5.04908849105742</c:v>
                </c:pt>
                <c:pt idx="7">
                  <c:v>2.7332582341689013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11126.841181203385</c:v>
                </c:pt>
                <c:pt idx="2">
                  <c:v>15764.423220645294</c:v>
                </c:pt>
                <c:pt idx="3">
                  <c:v>22261.68310774943</c:v>
                </c:pt>
                <c:pt idx="4">
                  <c:v>24837.949330513253</c:v>
                </c:pt>
                <c:pt idx="5">
                  <c:v>30431.580257585814</c:v>
                </c:pt>
                <c:pt idx="6">
                  <c:v>33015.54388581598</c:v>
                </c:pt>
                <c:pt idx="7">
                  <c:v>37242.99214806428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13.233717684135698</c:v>
                </c:pt>
                <c:pt idx="1">
                  <c:v>10.14169452242059</c:v>
                </c:pt>
                <c:pt idx="2">
                  <c:v>7.677441854183276</c:v>
                </c:pt>
                <c:pt idx="3">
                  <c:v>5.714826498591483</c:v>
                </c:pt>
                <c:pt idx="4">
                  <c:v>5.049796696011543</c:v>
                </c:pt>
                <c:pt idx="5">
                  <c:v>4.8412935255628184</c:v>
                </c:pt>
                <c:pt idx="6">
                  <c:v>4.209164507667906</c:v>
                </c:pt>
                <c:pt idx="7">
                  <c:v>2.2785763351011075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10067.142021088777</c:v>
                </c:pt>
                <c:pt idx="2">
                  <c:v>14263.049580583836</c:v>
                </c:pt>
                <c:pt idx="3">
                  <c:v>20141.522811773295</c:v>
                </c:pt>
                <c:pt idx="4">
                  <c:v>22472.430346654848</c:v>
                </c:pt>
                <c:pt idx="5">
                  <c:v>27533.334518768115</c:v>
                </c:pt>
                <c:pt idx="6">
                  <c:v>29871.206372881126</c:v>
                </c:pt>
                <c:pt idx="7">
                  <c:v>33696.040514915294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10.833043274315163</c:v>
                </c:pt>
                <c:pt idx="1">
                  <c:v>8.301931343750187</c:v>
                </c:pt>
                <c:pt idx="2">
                  <c:v>6.284708638004903</c:v>
                </c:pt>
                <c:pt idx="3">
                  <c:v>4.678123278892348</c:v>
                </c:pt>
                <c:pt idx="4">
                  <c:v>4.133733803311037</c:v>
                </c:pt>
                <c:pt idx="5">
                  <c:v>3.963054337252103</c:v>
                </c:pt>
                <c:pt idx="6">
                  <c:v>3.445597250041075</c:v>
                </c:pt>
                <c:pt idx="7">
                  <c:v>1.8652291541303847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9007.442860974168</c:v>
                </c:pt>
                <c:pt idx="2">
                  <c:v>12761.67594052238</c:v>
                </c:pt>
                <c:pt idx="3">
                  <c:v>18021.36251579716</c:v>
                </c:pt>
                <c:pt idx="4">
                  <c:v>20106.911362796443</c:v>
                </c:pt>
                <c:pt idx="5">
                  <c:v>24635.08877995042</c:v>
                </c:pt>
                <c:pt idx="6">
                  <c:v>26726.86885994627</c:v>
                </c:pt>
                <c:pt idx="7">
                  <c:v>30149.088881766318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8.67243630547668</c:v>
                </c:pt>
                <c:pt idx="1">
                  <c:v>6.646144482946826</c:v>
                </c:pt>
                <c:pt idx="2">
                  <c:v>5.031248743444369</c:v>
                </c:pt>
                <c:pt idx="3">
                  <c:v>3.7450903811631258</c:v>
                </c:pt>
                <c:pt idx="4">
                  <c:v>3.3092771998805803</c:v>
                </c:pt>
                <c:pt idx="5">
                  <c:v>3.172639067772459</c:v>
                </c:pt>
                <c:pt idx="6">
                  <c:v>2.758386718176927</c:v>
                </c:pt>
                <c:pt idx="7">
                  <c:v>1.4932166912567346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7947.743700859561</c:v>
                </c:pt>
                <c:pt idx="2">
                  <c:v>11260.302300460924</c:v>
                </c:pt>
                <c:pt idx="3">
                  <c:v>15901.202219821022</c:v>
                </c:pt>
                <c:pt idx="4">
                  <c:v>17741.39237893804</c:v>
                </c:pt>
                <c:pt idx="5">
                  <c:v>21736.843041132724</c:v>
                </c:pt>
                <c:pt idx="6">
                  <c:v>23582.531347011416</c:v>
                </c:pt>
                <c:pt idx="7">
                  <c:v>26602.137248617342</c:v>
                </c:pt>
              </c:numCache>
            </c:numRef>
          </c:xVal>
          <c:yVal>
            <c:numRef>
              <c:f>'datasheet (2)'!$D$58:$K$58</c:f>
              <c:numCache>
                <c:ptCount val="8"/>
                <c:pt idx="0">
                  <c:v>6.751896777620253</c:v>
                </c:pt>
                <c:pt idx="1">
                  <c:v>5.174333940010505</c:v>
                </c:pt>
                <c:pt idx="2">
                  <c:v>3.9170621705016715</c:v>
                </c:pt>
                <c:pt idx="3">
                  <c:v>2.915727805403818</c:v>
                </c:pt>
                <c:pt idx="4">
                  <c:v>2.576426885720175</c:v>
                </c:pt>
                <c:pt idx="5">
                  <c:v>2.470047717123887</c:v>
                </c:pt>
                <c:pt idx="6">
                  <c:v>2.1475329120754623</c:v>
                </c:pt>
                <c:pt idx="7">
                  <c:v>1.1625389464801568</c:v>
                </c:pt>
              </c:numCache>
            </c:numRef>
          </c:yVal>
          <c:smooth val="0"/>
        </c:ser>
        <c:axId val="39896796"/>
        <c:axId val="23526845"/>
      </c:scatterChart>
      <c:valAx>
        <c:axId val="39896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crossAx val="23526845"/>
        <c:crosses val="autoZero"/>
        <c:crossBetween val="midCat"/>
        <c:dispUnits/>
        <c:minorUnit val="1000"/>
      </c:valAx>
      <c:valAx>
        <c:axId val="23526845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nextTo"/>
        <c:crossAx val="39896796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0.068</cdr:y>
    </cdr:from>
    <cdr:to>
      <cdr:x>0.728</cdr:x>
      <cdr:y>0.36275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276225"/>
          <a:ext cx="3314700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AMERICAN COOLING SYSTEMS</a:t>
          </a:r>
          <a:r>
            <a:rPr lang="en-US" cap="none" sz="1125" b="0" i="0" u="none" baseline="0">
              <a:latin typeface="Arial"/>
              <a:ea typeface="Arial"/>
              <a:cs typeface="Arial"/>
            </a:rPr>
            <a:t>
368XXX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
DIA:  35 in  RPM:   Various    TIP CLEARANCE:  .25
SHROUD:  FLAT PLATE                   BLOCKAGE:   None
</a:t>
          </a:r>
        </a:p>
      </cdr:txBody>
    </cdr:sp>
  </cdr:relSizeAnchor>
  <cdr:relSizeAnchor xmlns:cdr="http://schemas.openxmlformats.org/drawingml/2006/chartDrawing">
    <cdr:from>
      <cdr:x>0.02775</cdr:x>
      <cdr:y>0.04075</cdr:y>
    </cdr:from>
    <cdr:to>
      <cdr:x>0.211</cdr:x>
      <cdr:y>0.238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80975" y="161925"/>
          <a:ext cx="1228725" cy="809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0.49275</cdr:x>
      <cdr:y>0.50275</cdr:y>
    </cdr:from>
    <cdr:to>
      <cdr:x>0.5115</cdr:x>
      <cdr:y>0.5525</cdr:y>
    </cdr:to>
    <cdr:sp>
      <cdr:nvSpPr>
        <cdr:cNvPr id="1" name="TextBox 1"/>
        <cdr:cNvSpPr txBox="1">
          <a:spLocks noChangeArrowheads="1"/>
        </cdr:cNvSpPr>
      </cdr:nvSpPr>
      <cdr:spPr>
        <a:xfrm>
          <a:off x="3257550" y="2209800"/>
          <a:ext cx="123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11</xdr:col>
      <xdr:colOff>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0" y="38100"/>
        <a:ext cx="67056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10</xdr:col>
      <xdr:colOff>533400</xdr:colOff>
      <xdr:row>55</xdr:row>
      <xdr:rowOff>19050</xdr:rowOff>
    </xdr:to>
    <xdr:graphicFrame>
      <xdr:nvGraphicFramePr>
        <xdr:cNvPr id="2" name="Chart 2"/>
        <xdr:cNvGraphicFramePr/>
      </xdr:nvGraphicFramePr>
      <xdr:xfrm>
        <a:off x="0" y="4514850"/>
        <a:ext cx="66294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19</xdr:row>
      <xdr:rowOff>123825</xdr:rowOff>
    </xdr:from>
    <xdr:to>
      <xdr:col>1</xdr:col>
      <xdr:colOff>352425</xdr:colOff>
      <xdr:row>20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0075" y="3200400"/>
          <a:ext cx="3619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6</xdr:col>
      <xdr:colOff>495300</xdr:colOff>
      <xdr:row>20</xdr:row>
      <xdr:rowOff>66675</xdr:rowOff>
    </xdr:from>
    <xdr:to>
      <xdr:col>7</xdr:col>
      <xdr:colOff>266700</xdr:colOff>
      <xdr:row>21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152900" y="3305175"/>
          <a:ext cx="3810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1700</a:t>
          </a:r>
        </a:p>
      </xdr:txBody>
    </xdr:sp>
    <xdr:clientData/>
  </xdr:twoCellAnchor>
  <xdr:twoCellAnchor>
    <xdr:from>
      <xdr:col>7</xdr:col>
      <xdr:colOff>590550</xdr:colOff>
      <xdr:row>17</xdr:row>
      <xdr:rowOff>76200</xdr:rowOff>
    </xdr:from>
    <xdr:to>
      <xdr:col>8</xdr:col>
      <xdr:colOff>419100</xdr:colOff>
      <xdr:row>18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857750" y="2828925"/>
          <a:ext cx="4381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2100</a:t>
          </a:r>
        </a:p>
      </xdr:txBody>
    </xdr:sp>
    <xdr:clientData/>
  </xdr:twoCellAnchor>
  <xdr:twoCellAnchor>
    <xdr:from>
      <xdr:col>9</xdr:col>
      <xdr:colOff>123825</xdr:colOff>
      <xdr:row>13</xdr:row>
      <xdr:rowOff>47625</xdr:rowOff>
    </xdr:from>
    <xdr:to>
      <xdr:col>9</xdr:col>
      <xdr:colOff>514350</xdr:colOff>
      <xdr:row>14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610225" y="2152650"/>
          <a:ext cx="3905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1</xdr:col>
      <xdr:colOff>114300</xdr:colOff>
      <xdr:row>34</xdr:row>
      <xdr:rowOff>66675</xdr:rowOff>
    </xdr:from>
    <xdr:to>
      <xdr:col>1</xdr:col>
      <xdr:colOff>495300</xdr:colOff>
      <xdr:row>35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23900" y="557212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1900</a:t>
          </a:r>
        </a:p>
      </xdr:txBody>
    </xdr:sp>
    <xdr:clientData/>
  </xdr:twoCellAnchor>
  <xdr:twoCellAnchor>
    <xdr:from>
      <xdr:col>3</xdr:col>
      <xdr:colOff>219075</xdr:colOff>
      <xdr:row>33</xdr:row>
      <xdr:rowOff>9525</xdr:rowOff>
    </xdr:from>
    <xdr:to>
      <xdr:col>3</xdr:col>
      <xdr:colOff>600075</xdr:colOff>
      <xdr:row>34</xdr:row>
      <xdr:rowOff>28575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047875" y="535305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2300</a:t>
          </a:r>
        </a:p>
      </xdr:txBody>
    </xdr:sp>
    <xdr:clientData/>
  </xdr:twoCellAnchor>
  <xdr:twoCellAnchor>
    <xdr:from>
      <xdr:col>1</xdr:col>
      <xdr:colOff>190500</xdr:colOff>
      <xdr:row>31</xdr:row>
      <xdr:rowOff>28575</xdr:rowOff>
    </xdr:from>
    <xdr:to>
      <xdr:col>1</xdr:col>
      <xdr:colOff>552450</xdr:colOff>
      <xdr:row>32</xdr:row>
      <xdr:rowOff>28575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00100" y="5048250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2100</a:t>
          </a:r>
        </a:p>
      </xdr:txBody>
    </xdr:sp>
    <xdr:clientData/>
  </xdr:twoCellAnchor>
  <xdr:twoCellAnchor>
    <xdr:from>
      <xdr:col>1</xdr:col>
      <xdr:colOff>0</xdr:colOff>
      <xdr:row>39</xdr:row>
      <xdr:rowOff>85725</xdr:rowOff>
    </xdr:from>
    <xdr:to>
      <xdr:col>1</xdr:col>
      <xdr:colOff>381000</xdr:colOff>
      <xdr:row>40</xdr:row>
      <xdr:rowOff>95250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609600" y="64008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1</xdr:col>
      <xdr:colOff>66675</xdr:colOff>
      <xdr:row>37</xdr:row>
      <xdr:rowOff>9525</xdr:rowOff>
    </xdr:from>
    <xdr:to>
      <xdr:col>1</xdr:col>
      <xdr:colOff>447675</xdr:colOff>
      <xdr:row>38</xdr:row>
      <xdr:rowOff>19050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676275" y="600075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1700</a:t>
          </a:r>
        </a:p>
      </xdr:txBody>
    </xdr:sp>
    <xdr:clientData/>
  </xdr:twoCellAnchor>
  <xdr:twoCellAnchor>
    <xdr:from>
      <xdr:col>5</xdr:col>
      <xdr:colOff>228600</xdr:colOff>
      <xdr:row>35</xdr:row>
      <xdr:rowOff>104775</xdr:rowOff>
    </xdr:from>
    <xdr:to>
      <xdr:col>6</xdr:col>
      <xdr:colOff>0</xdr:colOff>
      <xdr:row>36</xdr:row>
      <xdr:rowOff>123825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3276600" y="577215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361950</xdr:colOff>
      <xdr:row>16</xdr:row>
      <xdr:rowOff>152400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609600" y="2590800"/>
          <a:ext cx="3619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1900</a:t>
          </a:r>
        </a:p>
      </xdr:txBody>
    </xdr:sp>
    <xdr:clientData/>
  </xdr:twoCellAnchor>
  <xdr:twoCellAnchor>
    <xdr:from>
      <xdr:col>2</xdr:col>
      <xdr:colOff>133350</xdr:colOff>
      <xdr:row>11</xdr:row>
      <xdr:rowOff>85725</xdr:rowOff>
    </xdr:from>
    <xdr:to>
      <xdr:col>2</xdr:col>
      <xdr:colOff>561975</xdr:colOff>
      <xdr:row>12</xdr:row>
      <xdr:rowOff>104775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1352550" y="1866900"/>
          <a:ext cx="4286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2300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Normal="50" zoomScaleSheetLayoutView="100" workbookViewId="0" topLeftCell="A1">
      <selection activeCell="N11" sqref="N11"/>
    </sheetView>
  </sheetViews>
  <sheetFormatPr defaultColWidth="9.140625" defaultRowHeight="12.75"/>
  <sheetData/>
  <printOptions/>
  <pageMargins left="0" right="0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9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18.00390625" style="0" customWidth="1"/>
    <col min="2" max="2" width="10.421875" style="0" customWidth="1"/>
    <col min="3" max="3" width="13.421875" style="0" customWidth="1"/>
  </cols>
  <sheetData>
    <row r="5" spans="1:11" ht="13.5" thickBot="1">
      <c r="A5" s="9" t="s">
        <v>6</v>
      </c>
      <c r="B5" s="10">
        <v>38588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9714.382691345672</v>
      </c>
      <c r="F6" s="5">
        <v>13763.262868565716</v>
      </c>
      <c r="G6" s="5">
        <v>19435.750501002003</v>
      </c>
      <c r="H6" s="5">
        <v>21684.981490745373</v>
      </c>
      <c r="I6" s="5">
        <v>26568.54822588706</v>
      </c>
      <c r="J6" s="5">
        <v>28824.4995004995</v>
      </c>
      <c r="K6" s="5">
        <v>32515.30891878426</v>
      </c>
    </row>
    <row r="7" spans="1:11" ht="12.75">
      <c r="A7" s="9" t="s">
        <v>8</v>
      </c>
      <c r="B7" s="10" t="s">
        <v>30</v>
      </c>
      <c r="C7" t="s">
        <v>33</v>
      </c>
      <c r="D7">
        <v>11.327263745928729</v>
      </c>
      <c r="E7">
        <v>8.680678508338714</v>
      </c>
      <c r="F7">
        <v>6.571426930213055</v>
      </c>
      <c r="G7">
        <v>4.8915466202946964</v>
      </c>
      <c r="H7">
        <v>4.322321240660351</v>
      </c>
      <c r="I7">
        <v>4.143855108927295</v>
      </c>
      <c r="J7">
        <v>3.6027908155780284</v>
      </c>
      <c r="K7">
        <v>1.9503238416414497</v>
      </c>
    </row>
    <row r="8" spans="1:11" ht="12.75">
      <c r="A8" s="9" t="s">
        <v>9</v>
      </c>
      <c r="B8" s="11">
        <v>809</v>
      </c>
      <c r="C8" s="4" t="s">
        <v>3</v>
      </c>
      <c r="D8" s="6">
        <v>62.6282314728624</v>
      </c>
      <c r="E8" s="6">
        <v>50.10835445489505</v>
      </c>
      <c r="F8" s="6">
        <v>39.579575543446055</v>
      </c>
      <c r="G8" s="6">
        <v>34.70646171358981</v>
      </c>
      <c r="H8" s="6">
        <v>33.658241258669804</v>
      </c>
      <c r="I8" s="6">
        <v>35.16686718124476</v>
      </c>
      <c r="J8" s="6">
        <v>35.359325323625214</v>
      </c>
      <c r="K8" s="6">
        <v>33.70986157729976</v>
      </c>
    </row>
    <row r="9" spans="1:11" ht="12.75">
      <c r="A9" s="9" t="s">
        <v>10</v>
      </c>
      <c r="B9" s="11">
        <v>34.5</v>
      </c>
      <c r="C9" s="4" t="s">
        <v>4</v>
      </c>
      <c r="D9" s="7">
        <v>0</v>
      </c>
      <c r="E9" s="7">
        <v>0.26505701194829184</v>
      </c>
      <c r="F9" s="7">
        <v>0.35990718232041874</v>
      </c>
      <c r="G9" s="7">
        <v>0.43143734076232404</v>
      </c>
      <c r="H9" s="7">
        <v>0.4385965749790792</v>
      </c>
      <c r="I9" s="7">
        <v>0.4930821293604182</v>
      </c>
      <c r="J9" s="7">
        <v>0.46256994372448884</v>
      </c>
      <c r="K9" s="7">
        <v>0.29629082498641757</v>
      </c>
    </row>
    <row r="10" spans="1:11" ht="12.75">
      <c r="A10" s="9" t="s">
        <v>11</v>
      </c>
      <c r="B10" s="10" t="s">
        <v>36</v>
      </c>
      <c r="C10" s="4" t="s">
        <v>37</v>
      </c>
      <c r="D10" s="6">
        <v>11.327263745928729</v>
      </c>
      <c r="E10" s="6">
        <v>8.861526983164568</v>
      </c>
      <c r="F10" s="6">
        <v>6.9344441642892845</v>
      </c>
      <c r="G10" s="6">
        <v>5.615460768848093</v>
      </c>
      <c r="H10" s="6">
        <v>5.223482567306488</v>
      </c>
      <c r="I10" s="6">
        <v>5.496613019601523</v>
      </c>
      <c r="J10" s="6">
        <v>5.1950288148065695</v>
      </c>
      <c r="K10" s="6">
        <v>3.9764206996216274</v>
      </c>
    </row>
    <row r="11" spans="1:11" ht="12.75">
      <c r="A11" s="9" t="s">
        <v>12</v>
      </c>
      <c r="B11" s="1">
        <v>0.25</v>
      </c>
      <c r="C11" s="4" t="s">
        <v>38</v>
      </c>
      <c r="D11" s="7">
        <v>0</v>
      </c>
      <c r="E11" s="7">
        <v>0.2705790637448997</v>
      </c>
      <c r="F11" s="7">
        <v>0.3797890909587746</v>
      </c>
      <c r="G11" s="7">
        <v>0.4952870021140712</v>
      </c>
      <c r="H11" s="7">
        <v>0.5300396328555952</v>
      </c>
      <c r="I11" s="7">
        <v>0.6540483633552809</v>
      </c>
      <c r="J11" s="7">
        <v>0.6670007528945661</v>
      </c>
      <c r="K11" s="7">
        <v>0.6040929944190045</v>
      </c>
    </row>
    <row r="12" spans="1:11" ht="12.75">
      <c r="A12" s="9" t="s">
        <v>13</v>
      </c>
      <c r="B12" s="1" t="s">
        <v>35</v>
      </c>
      <c r="C12" s="4" t="s">
        <v>5</v>
      </c>
      <c r="D12" s="8">
        <v>124.04347293563144</v>
      </c>
      <c r="E12" s="8">
        <v>123.01086007729322</v>
      </c>
      <c r="F12" s="8">
        <v>120.48914535138849</v>
      </c>
      <c r="G12" s="8">
        <v>114.04347293563144</v>
      </c>
      <c r="H12" s="8">
        <v>113.01086007729322</v>
      </c>
      <c r="I12" s="8">
        <v>108.98914535138849</v>
      </c>
      <c r="J12" s="8">
        <v>108.97829612603407</v>
      </c>
      <c r="K12" s="8">
        <v>111.92413115882478</v>
      </c>
    </row>
    <row r="13" spans="1:11" ht="12.75">
      <c r="A13" s="9" t="s">
        <v>14</v>
      </c>
      <c r="B13" s="1" t="s">
        <v>31</v>
      </c>
      <c r="C13" s="4" t="s">
        <v>32</v>
      </c>
      <c r="D13">
        <v>-3.17</v>
      </c>
      <c r="E13">
        <v>-2.49</v>
      </c>
      <c r="F13">
        <v>-1.91</v>
      </c>
      <c r="G13">
        <v>-1.1</v>
      </c>
      <c r="H13">
        <v>-0.65</v>
      </c>
      <c r="I13">
        <v>-0.05999999999999983</v>
      </c>
      <c r="J13">
        <v>0</v>
      </c>
      <c r="K13">
        <v>0</v>
      </c>
    </row>
    <row r="14" spans="1:11" ht="12.75">
      <c r="A14" s="9" t="s">
        <v>15</v>
      </c>
      <c r="B14" s="1">
        <v>0</v>
      </c>
      <c r="C14" t="s">
        <v>39</v>
      </c>
      <c r="D14">
        <v>355</v>
      </c>
      <c r="E14">
        <v>284</v>
      </c>
      <c r="F14">
        <v>224</v>
      </c>
      <c r="G14">
        <v>188</v>
      </c>
      <c r="H14">
        <v>177</v>
      </c>
      <c r="I14">
        <v>175</v>
      </c>
      <c r="J14">
        <v>170</v>
      </c>
      <c r="K14">
        <v>148</v>
      </c>
    </row>
    <row r="15" spans="1:2" ht="12.75">
      <c r="A15" s="9" t="s">
        <v>16</v>
      </c>
      <c r="B15" s="1">
        <v>9</v>
      </c>
    </row>
    <row r="16" spans="1:2" ht="12.75">
      <c r="A16" s="9" t="s">
        <v>17</v>
      </c>
      <c r="B16" s="1">
        <v>34</v>
      </c>
    </row>
    <row r="17" spans="1:2" ht="12.75">
      <c r="A17" s="9" t="s">
        <v>18</v>
      </c>
      <c r="B17" s="1" t="s">
        <v>34</v>
      </c>
    </row>
    <row r="18" spans="1:2" ht="12.75">
      <c r="A18" s="9" t="s">
        <v>19</v>
      </c>
      <c r="B18" s="1">
        <v>4.5</v>
      </c>
    </row>
    <row r="19" spans="1:2" ht="12.75">
      <c r="A19" s="9" t="s">
        <v>20</v>
      </c>
      <c r="B19" s="1">
        <v>2</v>
      </c>
    </row>
    <row r="20" spans="1:2" ht="12.75">
      <c r="A20" s="9" t="s">
        <v>21</v>
      </c>
      <c r="B20" s="1">
        <v>2000</v>
      </c>
    </row>
    <row r="21" spans="1:2" ht="12.75">
      <c r="A21" s="9" t="s">
        <v>22</v>
      </c>
      <c r="B21" s="1">
        <v>34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26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28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13246.239501432601</v>
      </c>
      <c r="F27" s="5">
        <f t="shared" si="0"/>
        <v>18767.170500768207</v>
      </c>
      <c r="G27" s="5">
        <f t="shared" si="0"/>
        <v>26502.003699701705</v>
      </c>
      <c r="H27" s="5">
        <f t="shared" si="0"/>
        <v>29568.987298230062</v>
      </c>
      <c r="I27" s="5">
        <f t="shared" si="0"/>
        <v>36228.07173522121</v>
      </c>
      <c r="J27" s="5">
        <f t="shared" si="0"/>
        <v>39304.21891168569</v>
      </c>
      <c r="K27" s="5">
        <f t="shared" si="0"/>
        <v>44336.89541436223</v>
      </c>
    </row>
    <row r="28" spans="1:11" ht="12.75">
      <c r="A28" s="9" t="s">
        <v>27</v>
      </c>
      <c r="B28" s="1">
        <v>35</v>
      </c>
      <c r="C28" s="4" t="s">
        <v>2</v>
      </c>
      <c r="D28" s="6">
        <f>D7*($B$28/$B$16)^2*($B$29/$B$20)^2</f>
        <v>18.755268826722926</v>
      </c>
      <c r="E28" s="6">
        <f aca="true" t="shared" si="1" ref="E28:K28">E7*($B$28/$B$16)^2*($B$29/$B$20)^2</f>
        <v>14.373149833362515</v>
      </c>
      <c r="F28" s="6">
        <f t="shared" si="1"/>
        <v>10.880728251393531</v>
      </c>
      <c r="G28" s="6">
        <f t="shared" si="1"/>
        <v>8.099243903899495</v>
      </c>
      <c r="H28" s="6">
        <f t="shared" si="1"/>
        <v>7.156741349222709</v>
      </c>
      <c r="I28" s="6">
        <f t="shared" si="1"/>
        <v>6.8612436586774646</v>
      </c>
      <c r="J28" s="6">
        <f t="shared" si="1"/>
        <v>5.965369200209618</v>
      </c>
      <c r="K28" s="6">
        <f t="shared" si="1"/>
        <v>3.229274851333769</v>
      </c>
    </row>
    <row r="29" spans="1:11" ht="12.75">
      <c r="A29" s="9" t="s">
        <v>29</v>
      </c>
      <c r="B29" s="1">
        <v>2500</v>
      </c>
      <c r="C29" s="4" t="s">
        <v>3</v>
      </c>
      <c r="D29" s="6">
        <f aca="true" t="shared" si="2" ref="D29:J29">D8*($B$28/$B$16)^5*($B$29/$B$20)^3</f>
        <v>141.39883250535587</v>
      </c>
      <c r="E29" s="6">
        <f t="shared" si="2"/>
        <v>113.13209158327967</v>
      </c>
      <c r="F29" s="6">
        <f t="shared" si="2"/>
        <v>89.36075059577317</v>
      </c>
      <c r="G29" s="6">
        <f t="shared" si="2"/>
        <v>78.35848228957084</v>
      </c>
      <c r="H29" s="6">
        <f t="shared" si="2"/>
        <v>75.99186351321043</v>
      </c>
      <c r="I29" s="6">
        <f t="shared" si="2"/>
        <v>79.39796231438524</v>
      </c>
      <c r="J29" s="6">
        <f t="shared" si="2"/>
        <v>79.83248450986729</v>
      </c>
      <c r="K29" s="6">
        <f>K8*($B$28/$B$16)^5*($B$29/$B$20)^3</f>
        <v>76.1084092405314</v>
      </c>
    </row>
    <row r="32" spans="1:11" ht="13.5" thickBot="1">
      <c r="A32" s="9" t="s">
        <v>28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12186.540341317992</v>
      </c>
      <c r="F33" s="5">
        <f t="shared" si="3"/>
        <v>17265.79686070675</v>
      </c>
      <c r="G33" s="5">
        <f t="shared" si="3"/>
        <v>24381.843403725565</v>
      </c>
      <c r="H33" s="5">
        <f t="shared" si="3"/>
        <v>27203.468314371657</v>
      </c>
      <c r="I33" s="5">
        <f t="shared" si="3"/>
        <v>33329.82599640351</v>
      </c>
      <c r="J33" s="5">
        <f t="shared" si="3"/>
        <v>36159.88139875083</v>
      </c>
      <c r="K33" s="5">
        <f t="shared" si="3"/>
        <v>40789.94378121325</v>
      </c>
    </row>
    <row r="34" spans="1:11" ht="12.75">
      <c r="A34" s="9" t="s">
        <v>27</v>
      </c>
      <c r="B34" s="1">
        <v>35</v>
      </c>
      <c r="C34" s="4" t="s">
        <v>2</v>
      </c>
      <c r="D34" s="6">
        <f>D7*($B$34/$B$16)^2*($B$35/$B$20)^2</f>
        <v>15.874459534938282</v>
      </c>
      <c r="E34" s="6">
        <f aca="true" t="shared" si="4" ref="E34:K34">E7*($B$34/$B$16)^2*($B$35/$B$20)^2</f>
        <v>12.16543401895803</v>
      </c>
      <c r="F34" s="6">
        <f t="shared" si="4"/>
        <v>9.209448391979484</v>
      </c>
      <c r="G34" s="6">
        <f t="shared" si="4"/>
        <v>6.855200040260531</v>
      </c>
      <c r="H34" s="6">
        <f t="shared" si="4"/>
        <v>6.0574658779821</v>
      </c>
      <c r="I34" s="6">
        <f t="shared" si="4"/>
        <v>5.807356632704605</v>
      </c>
      <c r="J34" s="6">
        <f t="shared" si="4"/>
        <v>5.04908849105742</v>
      </c>
      <c r="K34" s="6">
        <f t="shared" si="4"/>
        <v>2.7332582341689013</v>
      </c>
    </row>
    <row r="35" spans="1:11" ht="12.75">
      <c r="A35" s="9" t="s">
        <v>29</v>
      </c>
      <c r="B35" s="1">
        <v>2300</v>
      </c>
      <c r="C35" s="4" t="s">
        <v>3</v>
      </c>
      <c r="D35" s="6">
        <f aca="true" t="shared" si="5" ref="D35:J35">D8*($B$34/$B$16)^5*($B$35/$B$20)^3</f>
        <v>110.10557408593051</v>
      </c>
      <c r="E35" s="6">
        <f t="shared" si="5"/>
        <v>88.09460213080087</v>
      </c>
      <c r="F35" s="6">
        <f t="shared" si="5"/>
        <v>69.5841441599214</v>
      </c>
      <c r="G35" s="6">
        <f t="shared" si="5"/>
        <v>61.01680985710132</v>
      </c>
      <c r="H35" s="6">
        <f t="shared" si="5"/>
        <v>59.17395221537479</v>
      </c>
      <c r="I35" s="6">
        <f t="shared" si="5"/>
        <v>61.826240478664</v>
      </c>
      <c r="J35" s="6">
        <f t="shared" si="5"/>
        <v>62.16459769801951</v>
      </c>
      <c r="K35" s="6">
        <f>K8*($B$34/$B$16)^5*($B$35/$B$20)^3</f>
        <v>59.2647049746909</v>
      </c>
    </row>
    <row r="38" spans="1:11" ht="13.5" thickBot="1">
      <c r="A38" s="9" t="s">
        <v>28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11126.841181203385</v>
      </c>
      <c r="F39" s="5">
        <f t="shared" si="6"/>
        <v>15764.423220645294</v>
      </c>
      <c r="G39" s="5">
        <f t="shared" si="6"/>
        <v>22261.68310774943</v>
      </c>
      <c r="H39" s="5">
        <f t="shared" si="6"/>
        <v>24837.949330513253</v>
      </c>
      <c r="I39" s="5">
        <f t="shared" si="6"/>
        <v>30431.580257585814</v>
      </c>
      <c r="J39" s="5">
        <f t="shared" si="6"/>
        <v>33015.54388581598</v>
      </c>
      <c r="K39" s="5">
        <f t="shared" si="6"/>
        <v>37242.99214806428</v>
      </c>
    </row>
    <row r="40" spans="1:11" ht="12.75">
      <c r="A40" s="9" t="s">
        <v>27</v>
      </c>
      <c r="B40" s="1">
        <v>35</v>
      </c>
      <c r="C40" s="4" t="s">
        <v>2</v>
      </c>
      <c r="D40" s="6">
        <f>D7*($B$40/$B$16)^2*($B$41/$B$20)^2</f>
        <v>13.233717684135698</v>
      </c>
      <c r="E40" s="6">
        <f aca="true" t="shared" si="7" ref="E40:K40">E7*($B$40/$B$16)^2*($B$41/$B$20)^2</f>
        <v>10.14169452242059</v>
      </c>
      <c r="F40" s="6">
        <f t="shared" si="7"/>
        <v>7.677441854183276</v>
      </c>
      <c r="G40" s="6">
        <f t="shared" si="7"/>
        <v>5.714826498591483</v>
      </c>
      <c r="H40" s="6">
        <f t="shared" si="7"/>
        <v>5.049796696011543</v>
      </c>
      <c r="I40" s="6">
        <f t="shared" si="7"/>
        <v>4.8412935255628184</v>
      </c>
      <c r="J40" s="6">
        <f t="shared" si="7"/>
        <v>4.209164507667906</v>
      </c>
      <c r="K40" s="6">
        <f t="shared" si="7"/>
        <v>2.2785763351011075</v>
      </c>
    </row>
    <row r="41" spans="1:11" ht="12.75">
      <c r="A41" s="9" t="s">
        <v>29</v>
      </c>
      <c r="B41" s="1">
        <v>2100</v>
      </c>
      <c r="C41" s="4" t="s">
        <v>3</v>
      </c>
      <c r="D41" s="6">
        <f aca="true" t="shared" si="8" ref="D41:J41">D8*($B$40/$B$16)^5*($B$41/$B$20)^3</f>
        <v>83.80765362125446</v>
      </c>
      <c r="E41" s="6">
        <f t="shared" si="8"/>
        <v>67.0538432097762</v>
      </c>
      <c r="F41" s="6">
        <f t="shared" si="8"/>
        <v>52.964474321117144</v>
      </c>
      <c r="G41" s="6">
        <f t="shared" si="8"/>
        <v>46.443385886957806</v>
      </c>
      <c r="H41" s="6">
        <f t="shared" si="8"/>
        <v>45.04068147173388</v>
      </c>
      <c r="I41" s="6">
        <f t="shared" si="8"/>
        <v>47.0594898555854</v>
      </c>
      <c r="J41" s="6">
        <f t="shared" si="8"/>
        <v>47.31703289893638</v>
      </c>
      <c r="K41" s="6">
        <f>K8*($B$40/$B$16)^5*($B$41/$B$20)^3</f>
        <v>45.10975859049993</v>
      </c>
    </row>
    <row r="44" spans="1:11" ht="13.5" thickBot="1">
      <c r="A44" s="9" t="s">
        <v>28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10067.142021088777</v>
      </c>
      <c r="F45" s="5">
        <f t="shared" si="9"/>
        <v>14263.049580583836</v>
      </c>
      <c r="G45" s="5">
        <f t="shared" si="9"/>
        <v>20141.522811773295</v>
      </c>
      <c r="H45" s="5">
        <f t="shared" si="9"/>
        <v>22472.430346654848</v>
      </c>
      <c r="I45" s="5">
        <f t="shared" si="9"/>
        <v>27533.334518768115</v>
      </c>
      <c r="J45" s="5">
        <f t="shared" si="9"/>
        <v>29871.206372881126</v>
      </c>
      <c r="K45" s="5">
        <f t="shared" si="9"/>
        <v>33696.040514915294</v>
      </c>
    </row>
    <row r="46" spans="1:11" ht="12.75">
      <c r="A46" s="9" t="s">
        <v>27</v>
      </c>
      <c r="B46" s="1">
        <v>35</v>
      </c>
      <c r="C46" s="4" t="s">
        <v>2</v>
      </c>
      <c r="D46" s="6">
        <f>D7*($B$46/$B$16)^2*($B$47/$B$20)^2</f>
        <v>10.833043274315163</v>
      </c>
      <c r="E46" s="6">
        <f aca="true" t="shared" si="10" ref="E46:K46">E7*($B$46/$B$16)^2*($B$47/$B$20)^2</f>
        <v>8.301931343750187</v>
      </c>
      <c r="F46" s="6">
        <f t="shared" si="10"/>
        <v>6.284708638004903</v>
      </c>
      <c r="G46" s="6">
        <f t="shared" si="10"/>
        <v>4.678123278892348</v>
      </c>
      <c r="H46" s="6">
        <f t="shared" si="10"/>
        <v>4.133733803311037</v>
      </c>
      <c r="I46" s="6">
        <f t="shared" si="10"/>
        <v>3.963054337252103</v>
      </c>
      <c r="J46" s="6">
        <f t="shared" si="10"/>
        <v>3.445597250041075</v>
      </c>
      <c r="K46" s="6">
        <f t="shared" si="10"/>
        <v>1.8652291541303847</v>
      </c>
    </row>
    <row r="47" spans="1:11" ht="12.75">
      <c r="A47" s="9" t="s">
        <v>29</v>
      </c>
      <c r="B47" s="1">
        <v>1900</v>
      </c>
      <c r="C47" s="4" t="s">
        <v>3</v>
      </c>
      <c r="D47" s="6">
        <f aca="true" t="shared" si="11" ref="D47:J47">D8*($B$46/$B$16)^5*($B$47/$B$20)^3</f>
        <v>62.07069389787109</v>
      </c>
      <c r="E47" s="6">
        <f t="shared" si="11"/>
        <v>49.66227303486178</v>
      </c>
      <c r="F47" s="6">
        <f t="shared" si="11"/>
        <v>39.22722485353012</v>
      </c>
      <c r="G47" s="6">
        <f t="shared" si="11"/>
        <v>34.397493121546646</v>
      </c>
      <c r="H47" s="6">
        <f t="shared" si="11"/>
        <v>33.35860427757506</v>
      </c>
      <c r="I47" s="6">
        <f t="shared" si="11"/>
        <v>34.85379990491957</v>
      </c>
      <c r="J47" s="6">
        <f t="shared" si="11"/>
        <v>35.0445447202035</v>
      </c>
      <c r="K47" s="6">
        <f>K8*($B$46/$B$16)^5*($B$47/$B$20)^3</f>
        <v>33.40976505477151</v>
      </c>
    </row>
    <row r="50" spans="1:11" ht="13.5" thickBot="1">
      <c r="A50" s="9" t="s">
        <v>28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9007.442860974168</v>
      </c>
      <c r="F51" s="5">
        <f t="shared" si="12"/>
        <v>12761.67594052238</v>
      </c>
      <c r="G51" s="5">
        <f t="shared" si="12"/>
        <v>18021.36251579716</v>
      </c>
      <c r="H51" s="5">
        <f t="shared" si="12"/>
        <v>20106.911362796443</v>
      </c>
      <c r="I51" s="5">
        <f t="shared" si="12"/>
        <v>24635.08877995042</v>
      </c>
      <c r="J51" s="5">
        <f t="shared" si="12"/>
        <v>26726.86885994627</v>
      </c>
      <c r="K51" s="5">
        <f t="shared" si="12"/>
        <v>30149.088881766318</v>
      </c>
    </row>
    <row r="52" spans="1:11" ht="12.75">
      <c r="A52" s="9" t="s">
        <v>27</v>
      </c>
      <c r="B52" s="1">
        <v>35</v>
      </c>
      <c r="C52" s="4" t="s">
        <v>2</v>
      </c>
      <c r="D52" s="6">
        <f>D7*($B$52/$B$16)^2*($B$53/$B$20)^2</f>
        <v>8.67243630547668</v>
      </c>
      <c r="E52" s="6">
        <f aca="true" t="shared" si="13" ref="E52:K52">E7*($B$52/$B$16)^2*($B$53/$B$20)^2</f>
        <v>6.646144482946826</v>
      </c>
      <c r="F52" s="6">
        <f t="shared" si="13"/>
        <v>5.031248743444369</v>
      </c>
      <c r="G52" s="6">
        <f t="shared" si="13"/>
        <v>3.7450903811631258</v>
      </c>
      <c r="H52" s="6">
        <f t="shared" si="13"/>
        <v>3.3092771998805803</v>
      </c>
      <c r="I52" s="6">
        <f t="shared" si="13"/>
        <v>3.172639067772459</v>
      </c>
      <c r="J52" s="6">
        <f t="shared" si="13"/>
        <v>2.758386718176927</v>
      </c>
      <c r="K52" s="6">
        <f t="shared" si="13"/>
        <v>1.4932166912567346</v>
      </c>
    </row>
    <row r="53" spans="1:11" ht="12.75">
      <c r="A53" s="9" t="s">
        <v>29</v>
      </c>
      <c r="B53" s="1">
        <v>1700</v>
      </c>
      <c r="C53" s="4" t="s">
        <v>3</v>
      </c>
      <c r="D53" s="6">
        <f aca="true" t="shared" si="14" ref="D53:J53">D8*($B$52/$B$16)^5*($B$53/$B$20)^3</f>
        <v>44.460317702324055</v>
      </c>
      <c r="E53" s="6">
        <f t="shared" si="14"/>
        <v>35.57234982071379</v>
      </c>
      <c r="F53" s="6">
        <f t="shared" si="14"/>
        <v>28.097879531330147</v>
      </c>
      <c r="G53" s="6">
        <f t="shared" si="14"/>
        <v>24.638414303274338</v>
      </c>
      <c r="H53" s="6">
        <f t="shared" si="14"/>
        <v>23.894273628185783</v>
      </c>
      <c r="I53" s="6">
        <f t="shared" si="14"/>
        <v>24.96526008643678</v>
      </c>
      <c r="J53" s="6">
        <f t="shared" si="14"/>
        <v>25.101887769406588</v>
      </c>
      <c r="K53" s="6">
        <f>K8*($B$52/$B$16)^5*($B$53/$B$20)^3</f>
        <v>23.930919334318766</v>
      </c>
    </row>
    <row r="56" spans="1:11" ht="13.5" thickBot="1">
      <c r="A56" s="9" t="s">
        <v>28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7947.743700859561</v>
      </c>
      <c r="F57" s="5">
        <f t="shared" si="15"/>
        <v>11260.302300460924</v>
      </c>
      <c r="G57" s="5">
        <f t="shared" si="15"/>
        <v>15901.202219821022</v>
      </c>
      <c r="H57" s="5">
        <f t="shared" si="15"/>
        <v>17741.39237893804</v>
      </c>
      <c r="I57" s="5">
        <f t="shared" si="15"/>
        <v>21736.843041132724</v>
      </c>
      <c r="J57" s="5">
        <f t="shared" si="15"/>
        <v>23582.531347011416</v>
      </c>
      <c r="K57" s="5">
        <f t="shared" si="15"/>
        <v>26602.137248617342</v>
      </c>
    </row>
    <row r="58" spans="1:11" ht="12.75">
      <c r="A58" s="9" t="s">
        <v>27</v>
      </c>
      <c r="B58" s="1">
        <v>35</v>
      </c>
      <c r="C58" s="4" t="s">
        <v>2</v>
      </c>
      <c r="D58" s="6">
        <f>D7*($B$58/$B$16)^2*($B$59/$B$20)^2</f>
        <v>6.751896777620253</v>
      </c>
      <c r="E58" s="6">
        <f aca="true" t="shared" si="16" ref="E58:K58">E7*($B$58/$B$16)^2*($B$59/$B$20)^2</f>
        <v>5.174333940010505</v>
      </c>
      <c r="F58" s="6">
        <f t="shared" si="16"/>
        <v>3.9170621705016715</v>
      </c>
      <c r="G58" s="6">
        <f t="shared" si="16"/>
        <v>2.915727805403818</v>
      </c>
      <c r="H58" s="6">
        <f t="shared" si="16"/>
        <v>2.576426885720175</v>
      </c>
      <c r="I58" s="6">
        <f t="shared" si="16"/>
        <v>2.470047717123887</v>
      </c>
      <c r="J58" s="6">
        <f t="shared" si="16"/>
        <v>2.1475329120754623</v>
      </c>
      <c r="K58" s="6">
        <f t="shared" si="16"/>
        <v>1.1625389464801568</v>
      </c>
    </row>
    <row r="59" spans="1:11" ht="12.75">
      <c r="A59" s="9" t="s">
        <v>29</v>
      </c>
      <c r="B59" s="1">
        <v>1500</v>
      </c>
      <c r="C59" s="4" t="s">
        <v>3</v>
      </c>
      <c r="D59" s="6">
        <f aca="true" t="shared" si="17" ref="D59:J59">D8*($B$58/$B$16)^5*($B$59/$B$20)^3</f>
        <v>30.542147821156867</v>
      </c>
      <c r="E59" s="6">
        <f t="shared" si="17"/>
        <v>24.43653178198841</v>
      </c>
      <c r="F59" s="6">
        <f t="shared" si="17"/>
        <v>19.301922128687004</v>
      </c>
      <c r="G59" s="6">
        <f t="shared" si="17"/>
        <v>16.925432174547304</v>
      </c>
      <c r="H59" s="6">
        <f t="shared" si="17"/>
        <v>16.414242518853456</v>
      </c>
      <c r="I59" s="6">
        <f t="shared" si="17"/>
        <v>17.149959859907213</v>
      </c>
      <c r="J59" s="6">
        <f t="shared" si="17"/>
        <v>17.243816654131333</v>
      </c>
      <c r="K59" s="6">
        <f>K8*($B$58/$B$16)^5*($B$59/$B$20)^3</f>
        <v>16.439416395954783</v>
      </c>
    </row>
  </sheetData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2000-07-28T17:36:19Z</cp:lastPrinted>
  <dcterms:created xsi:type="dcterms:W3CDTF">1998-01-06T13:15:37Z</dcterms:created>
  <dcterms:modified xsi:type="dcterms:W3CDTF">2007-01-22T16:50:21Z</dcterms:modified>
  <cp:category/>
  <cp:version/>
  <cp:contentType/>
  <cp:contentStatus/>
</cp:coreProperties>
</file>