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3" sheetId="1" r:id="rId1"/>
    <sheet name="datasheet (2)" sheetId="2" r:id="rId2"/>
  </sheets>
  <definedNames>
    <definedName name="_xlnm.Print_Area" localSheetId="0">'33'!$A$1:$K$55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<sst xmlns="http://schemas.openxmlformats.org/spreadsheetml/2006/main" count="78" uniqueCount="40">
  <si>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</si>
  <si>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</si>
  <si>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</si>
  <si>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</si>
  <si>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</si>
  <si>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</si>
  <si>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</si>
  <si>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</si>
  <si>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</si>
  <si>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</si>
  <si>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</si>
  <si>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</si>
  <si>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</si>
  <si>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</si>
  <si>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</si>
  <si>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</si>
  <si>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</si>
  <si>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</si>
  <si>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</si>
  <si>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</si>
  <si>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</si>
  <si>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</si>
  <si>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</si>
  <si>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</si>
  <si>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</si>
  <si>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</si>
  <si>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</si>
  <si>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</si>
  <si>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</si>
  <si>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</si>
  <si>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</si>
  <si>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</si>
  <si>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</si>
  <si>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</si>
  <si>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</si>
  <si>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216200-32</t>
  </si>
  <si>
    <t xml:space="preserve">Flat Plate 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</si>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</sst>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.25"/>
      <name val="Arial"/>
      <family val="2"/>
    </font>
    <font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398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14366.836737705693</c:v>
                </c:pt>
                <c:pt idx="2">
                  <c:v>19410.24463596889</c:v>
                </c:pt>
                <c:pt idx="3">
                  <c:v>28340.58605866846</c:v>
                </c:pt>
                <c:pt idx="4">
                  <c:v>31940.434326899183</c:v>
                </c:pt>
                <c:pt idx="5">
                  <c:v>39343.211286013066</c:v>
                </c:pt>
                <c:pt idx="6">
                  <c:v>41090.61305590454</c:v>
                </c:pt>
                <c:pt idx="7">
                  <c:v>46440.789638225855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186.0504102399892</c:v>
                </c:pt>
                <c:pt idx="1">
                  <c:v>145.52799985132398</c:v>
                </c:pt>
                <c:pt idx="2">
                  <c:v>115.36831427141023</c:v>
                </c:pt>
                <c:pt idx="3">
                  <c:v>102.52136254669963</c:v>
                </c:pt>
                <c:pt idx="4">
                  <c:v>107.709805396823</c:v>
                </c:pt>
                <c:pt idx="5">
                  <c:v>105.0994925773563</c:v>
                </c:pt>
                <c:pt idx="6">
                  <c:v>105.09479645359964</c:v>
                </c:pt>
                <c:pt idx="7">
                  <c:v>101.79298431961215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11972.363948088076</c:v>
                </c:pt>
                <c:pt idx="2">
                  <c:v>16175.20386330741</c:v>
                </c:pt>
                <c:pt idx="3">
                  <c:v>23617.155048890385</c:v>
                </c:pt>
                <c:pt idx="4">
                  <c:v>26617.02860574932</c:v>
                </c:pt>
                <c:pt idx="5">
                  <c:v>32786.00940501089</c:v>
                </c:pt>
                <c:pt idx="6">
                  <c:v>34242.17754658712</c:v>
                </c:pt>
                <c:pt idx="7">
                  <c:v>38700.65803185488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107.6680614814752</c:v>
                </c:pt>
                <c:pt idx="1">
                  <c:v>84.21759250655322</c:v>
                </c:pt>
                <c:pt idx="2">
                  <c:v>66.76407075891795</c:v>
                </c:pt>
                <c:pt idx="3">
                  <c:v>59.329492214525246</c:v>
                </c:pt>
                <c:pt idx="4">
                  <c:v>62.33206330834663</c:v>
                </c:pt>
                <c:pt idx="5">
                  <c:v>60.821465611896</c:v>
                </c:pt>
                <c:pt idx="6">
                  <c:v>60.81874794768496</c:v>
                </c:pt>
                <c:pt idx="7">
                  <c:v>58.907977036812575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9577.89115847046</c:v>
                </c:pt>
                <c:pt idx="2">
                  <c:v>12940.163090645927</c:v>
                </c:pt>
                <c:pt idx="3">
                  <c:v>18893.724039112305</c:v>
                </c:pt>
                <c:pt idx="4">
                  <c:v>21293.622884599456</c:v>
                </c:pt>
                <c:pt idx="5">
                  <c:v>26228.80752400871</c:v>
                </c:pt>
                <c:pt idx="6">
                  <c:v>27393.742037269694</c:v>
                </c:pt>
                <c:pt idx="7">
                  <c:v>30960.526425483902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55.126047478515304</c:v>
                </c:pt>
                <c:pt idx="1">
                  <c:v>43.11940736335524</c:v>
                </c:pt>
                <c:pt idx="2">
                  <c:v>34.18320422856599</c:v>
                </c:pt>
                <c:pt idx="3">
                  <c:v>30.376700013836924</c:v>
                </c:pt>
                <c:pt idx="4">
                  <c:v>31.914016413873476</c:v>
                </c:pt>
                <c:pt idx="5">
                  <c:v>31.14059039329075</c:v>
                </c:pt>
                <c:pt idx="6">
                  <c:v>31.139198949214702</c:v>
                </c:pt>
                <c:pt idx="7">
                  <c:v>30.160884242848038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7183.4183688528465</c:v>
                </c:pt>
                <c:pt idx="2">
                  <c:v>9705.122317984446</c:v>
                </c:pt>
                <c:pt idx="3">
                  <c:v>14170.29302933423</c:v>
                </c:pt>
                <c:pt idx="4">
                  <c:v>15970.217163449592</c:v>
                </c:pt>
                <c:pt idx="5">
                  <c:v>19671.605643006533</c:v>
                </c:pt>
                <c:pt idx="6">
                  <c:v>20545.30652795227</c:v>
                </c:pt>
                <c:pt idx="7">
                  <c:v>23220.394819112928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23.25630127999865</c:v>
                </c:pt>
                <c:pt idx="1">
                  <c:v>18.190999981415498</c:v>
                </c:pt>
                <c:pt idx="2">
                  <c:v>14.421039283926278</c:v>
                </c:pt>
                <c:pt idx="3">
                  <c:v>12.815170318337454</c:v>
                </c:pt>
                <c:pt idx="4">
                  <c:v>13.463725674602875</c:v>
                </c:pt>
                <c:pt idx="5">
                  <c:v>13.137436572169538</c:v>
                </c:pt>
                <c:pt idx="6">
                  <c:v>13.136849556699955</c:v>
                </c:pt>
                <c:pt idx="7">
                  <c:v>12.724123039951518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4788.94557923523</c:v>
                </c:pt>
                <c:pt idx="2">
                  <c:v>6470.081545322963</c:v>
                </c:pt>
                <c:pt idx="3">
                  <c:v>9446.862019556153</c:v>
                </c:pt>
                <c:pt idx="4">
                  <c:v>10646.811442299728</c:v>
                </c:pt>
                <c:pt idx="5">
                  <c:v>13114.403762004355</c:v>
                </c:pt>
                <c:pt idx="6">
                  <c:v>13696.871018634847</c:v>
                </c:pt>
                <c:pt idx="7">
                  <c:v>15480.263212741951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6.890755934814413</c:v>
                </c:pt>
                <c:pt idx="1">
                  <c:v>5.389925920419405</c:v>
                </c:pt>
                <c:pt idx="2">
                  <c:v>4.272900528570749</c:v>
                </c:pt>
                <c:pt idx="3">
                  <c:v>3.7970875017296155</c:v>
                </c:pt>
                <c:pt idx="4">
                  <c:v>3.9892520517341845</c:v>
                </c:pt>
                <c:pt idx="5">
                  <c:v>3.892573799161344</c:v>
                </c:pt>
                <c:pt idx="6">
                  <c:v>3.8923998686518377</c:v>
                </c:pt>
                <c:pt idx="7">
                  <c:v>3.7701105303560047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4788.94557923523</c:v>
                </c:pt>
                <c:pt idx="2">
                  <c:v>6470.081545322963</c:v>
                </c:pt>
                <c:pt idx="3">
                  <c:v>9446.862019556153</c:v>
                </c:pt>
                <c:pt idx="4">
                  <c:v>10646.811442299728</c:v>
                </c:pt>
                <c:pt idx="5">
                  <c:v>13114.403762004355</c:v>
                </c:pt>
                <c:pt idx="6">
                  <c:v>13696.871018634847</c:v>
                </c:pt>
                <c:pt idx="7">
                  <c:v>15480.263212741951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6.890755934814413</c:v>
                </c:pt>
                <c:pt idx="1">
                  <c:v>5.389925920419405</c:v>
                </c:pt>
                <c:pt idx="2">
                  <c:v>4.272900528570749</c:v>
                </c:pt>
                <c:pt idx="3">
                  <c:v>3.7970875017296155</c:v>
                </c:pt>
                <c:pt idx="4">
                  <c:v>3.9892520517341845</c:v>
                </c:pt>
                <c:pt idx="5">
                  <c:v>3.892573799161344</c:v>
                </c:pt>
                <c:pt idx="6">
                  <c:v>3.8923998686518377</c:v>
                </c:pt>
                <c:pt idx="7">
                  <c:v>3.7701105303560047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53594230"/>
        <c:crosses val="autoZero"/>
        <c:crossBetween val="midCat"/>
        <c:dispUnits/>
        <c:minorUnit val="1000"/>
      </c:valAx>
      <c:valAx>
        <c:axId val="535942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0694157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5"/>
          <c:w val="0.94225"/>
          <c:h val="0.74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14366.836737705693</c:v>
                </c:pt>
                <c:pt idx="2">
                  <c:v>19410.24463596889</c:v>
                </c:pt>
                <c:pt idx="3">
                  <c:v>28340.58605866846</c:v>
                </c:pt>
                <c:pt idx="4">
                  <c:v>31940.434326899183</c:v>
                </c:pt>
                <c:pt idx="5">
                  <c:v>39343.211286013066</c:v>
                </c:pt>
                <c:pt idx="6">
                  <c:v>41090.61305590454</c:v>
                </c:pt>
                <c:pt idx="7">
                  <c:v>46440.789638225855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24.3123391133563</c:v>
                </c:pt>
                <c:pt idx="1">
                  <c:v>18.1099604493317</c:v>
                </c:pt>
                <c:pt idx="2">
                  <c:v>13.75140306122449</c:v>
                </c:pt>
                <c:pt idx="3">
                  <c:v>10.01139921804642</c:v>
                </c:pt>
                <c:pt idx="4">
                  <c:v>9.29381413074075</c:v>
                </c:pt>
                <c:pt idx="5">
                  <c:v>8.244679792041424</c:v>
                </c:pt>
                <c:pt idx="6">
                  <c:v>6.886682269888928</c:v>
                </c:pt>
                <c:pt idx="7">
                  <c:v>3.5175582926985176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11972.363948088076</c:v>
                </c:pt>
                <c:pt idx="2">
                  <c:v>16175.20386330741</c:v>
                </c:pt>
                <c:pt idx="3">
                  <c:v>23617.155048890385</c:v>
                </c:pt>
                <c:pt idx="4">
                  <c:v>26617.02860574932</c:v>
                </c:pt>
                <c:pt idx="5">
                  <c:v>32786.00940501089</c:v>
                </c:pt>
                <c:pt idx="6">
                  <c:v>34242.17754658712</c:v>
                </c:pt>
                <c:pt idx="7">
                  <c:v>38700.65803185488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16.88356882871965</c:v>
                </c:pt>
                <c:pt idx="1">
                  <c:v>12.576361423147015</c:v>
                </c:pt>
                <c:pt idx="2">
                  <c:v>9.549585459183673</c:v>
                </c:pt>
                <c:pt idx="3">
                  <c:v>6.952360568087792</c:v>
                </c:pt>
                <c:pt idx="4">
                  <c:v>6.454037590792186</c:v>
                </c:pt>
                <c:pt idx="5">
                  <c:v>5.725472077806544</c:v>
                </c:pt>
                <c:pt idx="6">
                  <c:v>4.782418242978422</c:v>
                </c:pt>
                <c:pt idx="7">
                  <c:v>2.4427488143739704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9577.89115847046</c:v>
                </c:pt>
                <c:pt idx="2">
                  <c:v>12940.163090645927</c:v>
                </c:pt>
                <c:pt idx="3">
                  <c:v>18893.724039112305</c:v>
                </c:pt>
                <c:pt idx="4">
                  <c:v>21293.622884599456</c:v>
                </c:pt>
                <c:pt idx="5">
                  <c:v>26228.80752400871</c:v>
                </c:pt>
                <c:pt idx="6">
                  <c:v>27393.742037269694</c:v>
                </c:pt>
                <c:pt idx="7">
                  <c:v>30960.526425483902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10.805484050380576</c:v>
                </c:pt>
                <c:pt idx="1">
                  <c:v>8.04887131081409</c:v>
                </c:pt>
                <c:pt idx="2">
                  <c:v>6.111734693877551</c:v>
                </c:pt>
                <c:pt idx="3">
                  <c:v>4.449510763576186</c:v>
                </c:pt>
                <c:pt idx="4">
                  <c:v>4.130584058106999</c:v>
                </c:pt>
                <c:pt idx="5">
                  <c:v>3.664302129796188</c:v>
                </c:pt>
                <c:pt idx="6">
                  <c:v>3.0607476755061898</c:v>
                </c:pt>
                <c:pt idx="7">
                  <c:v>1.5633592411993409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7183.4183688528465</c:v>
                </c:pt>
                <c:pt idx="2">
                  <c:v>9705.122317984446</c:v>
                </c:pt>
                <c:pt idx="3">
                  <c:v>14170.29302933423</c:v>
                </c:pt>
                <c:pt idx="4">
                  <c:v>15970.217163449592</c:v>
                </c:pt>
                <c:pt idx="5">
                  <c:v>19671.605643006533</c:v>
                </c:pt>
                <c:pt idx="6">
                  <c:v>20545.30652795227</c:v>
                </c:pt>
                <c:pt idx="7">
                  <c:v>23220.394819112928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6.078084778339075</c:v>
                </c:pt>
                <c:pt idx="1">
                  <c:v>4.527490112332925</c:v>
                </c:pt>
                <c:pt idx="2">
                  <c:v>3.4378507653061225</c:v>
                </c:pt>
                <c:pt idx="3">
                  <c:v>2.502849804511605</c:v>
                </c:pt>
                <c:pt idx="4">
                  <c:v>2.3234535326851873</c:v>
                </c:pt>
                <c:pt idx="5">
                  <c:v>2.061169948010356</c:v>
                </c:pt>
                <c:pt idx="6">
                  <c:v>1.721670567472232</c:v>
                </c:pt>
                <c:pt idx="7">
                  <c:v>0.8793895731746294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4788.94557923523</c:v>
                </c:pt>
                <c:pt idx="2">
                  <c:v>6470.081545322963</c:v>
                </c:pt>
                <c:pt idx="3">
                  <c:v>9446.862019556153</c:v>
                </c:pt>
                <c:pt idx="4">
                  <c:v>10646.811442299728</c:v>
                </c:pt>
                <c:pt idx="5">
                  <c:v>13114.403762004355</c:v>
                </c:pt>
                <c:pt idx="6">
                  <c:v>13696.871018634847</c:v>
                </c:pt>
                <c:pt idx="7">
                  <c:v>15480.263212741951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2.701371012595144</c:v>
                </c:pt>
                <c:pt idx="1">
                  <c:v>2.0122178277035223</c:v>
                </c:pt>
                <c:pt idx="2">
                  <c:v>1.5279336734693878</c:v>
                </c:pt>
                <c:pt idx="3">
                  <c:v>1.1123776908940466</c:v>
                </c:pt>
                <c:pt idx="4">
                  <c:v>1.0326460145267498</c:v>
                </c:pt>
                <c:pt idx="5">
                  <c:v>0.916075532449047</c:v>
                </c:pt>
                <c:pt idx="6">
                  <c:v>0.7651869188765474</c:v>
                </c:pt>
                <c:pt idx="7">
                  <c:v>0.3908398102998352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4788.94557923523</c:v>
                </c:pt>
                <c:pt idx="2">
                  <c:v>6470.081545322963</c:v>
                </c:pt>
                <c:pt idx="3">
                  <c:v>9446.862019556153</c:v>
                </c:pt>
                <c:pt idx="4">
                  <c:v>10646.811442299728</c:v>
                </c:pt>
                <c:pt idx="5">
                  <c:v>13114.403762004355</c:v>
                </c:pt>
                <c:pt idx="6">
                  <c:v>13696.871018634847</c:v>
                </c:pt>
                <c:pt idx="7">
                  <c:v>15480.263212741951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2.701371012595144</c:v>
                </c:pt>
                <c:pt idx="1">
                  <c:v>2.0122178277035223</c:v>
                </c:pt>
                <c:pt idx="2">
                  <c:v>1.5279336734693878</c:v>
                </c:pt>
                <c:pt idx="3">
                  <c:v>1.1123776908940466</c:v>
                </c:pt>
                <c:pt idx="4">
                  <c:v>1.0326460145267498</c:v>
                </c:pt>
                <c:pt idx="5">
                  <c:v>0.916075532449047</c:v>
                </c:pt>
                <c:pt idx="6">
                  <c:v>0.7651869188765474</c:v>
                </c:pt>
                <c:pt idx="7">
                  <c:v>0.3908398102998352</c:v>
                </c:pt>
              </c:numCache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46165344"/>
        <c:crosses val="autoZero"/>
        <c:crossBetween val="midCat"/>
        <c:dispUnits/>
        <c:minorUnit val="1000"/>
      </c:valAx>
      <c:valAx>
        <c:axId val="4616534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12586023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0.068</cdr:y>
    </cdr:from>
    <cdr:to>
      <cdr:x>0.782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276225"/>
          <a:ext cx="365760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368XXX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33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0.02925</cdr:x>
      <cdr:y>0.04075</cdr:y>
    </cdr:from>
    <cdr:to>
      <cdr:x>0.2125</cdr:x>
      <cdr:y>0.238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0.50275</cdr:y>
    </cdr:from>
    <cdr:to>
      <cdr:x>0.5115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220980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05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600075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6294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21</xdr:row>
      <xdr:rowOff>123825</xdr:rowOff>
    </xdr:from>
    <xdr:to>
      <xdr:col>5</xdr:col>
      <xdr:colOff>581025</xdr:colOff>
      <xdr:row>22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67075" y="3524250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6</xdr:col>
      <xdr:colOff>447675</xdr:colOff>
      <xdr:row>19</xdr:row>
      <xdr:rowOff>152400</xdr:rowOff>
    </xdr:from>
    <xdr:to>
      <xdr:col>7</xdr:col>
      <xdr:colOff>219075</xdr:colOff>
      <xdr:row>20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05275" y="32289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66675</xdr:colOff>
      <xdr:row>17</xdr:row>
      <xdr:rowOff>9525</xdr:rowOff>
    </xdr:from>
    <xdr:to>
      <xdr:col>8</xdr:col>
      <xdr:colOff>504825</xdr:colOff>
      <xdr:row>18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43475" y="2762250"/>
          <a:ext cx="438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9</xdr:col>
      <xdr:colOff>352425</xdr:colOff>
      <xdr:row>12</xdr:row>
      <xdr:rowOff>104775</xdr:rowOff>
    </xdr:from>
    <xdr:to>
      <xdr:col>10</xdr:col>
      <xdr:colOff>133350</xdr:colOff>
      <xdr:row>13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38825" y="2047875"/>
          <a:ext cx="390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352425</xdr:colOff>
      <xdr:row>34</xdr:row>
      <xdr:rowOff>104775</xdr:rowOff>
    </xdr:from>
    <xdr:to>
      <xdr:col>2</xdr:col>
      <xdr:colOff>123825</xdr:colOff>
      <xdr:row>35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2025" y="56102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276225</xdr:colOff>
      <xdr:row>30</xdr:row>
      <xdr:rowOff>123825</xdr:rowOff>
    </xdr:from>
    <xdr:to>
      <xdr:col>5</xdr:col>
      <xdr:colOff>47625</xdr:colOff>
      <xdr:row>31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14625" y="49815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2</xdr:col>
      <xdr:colOff>371475</xdr:colOff>
      <xdr:row>30</xdr:row>
      <xdr:rowOff>142875</xdr:rowOff>
    </xdr:from>
    <xdr:to>
      <xdr:col>3</xdr:col>
      <xdr:colOff>123825</xdr:colOff>
      <xdr:row>31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90675" y="50006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25000</a:t>
          </a:r>
        </a:p>
      </xdr:txBody>
    </xdr:sp>
    <xdr:clientData/>
  </xdr:twoCellAnchor>
  <xdr:twoCellAnchor>
    <xdr:from>
      <xdr:col>1</xdr:col>
      <xdr:colOff>123825</xdr:colOff>
      <xdr:row>40</xdr:row>
      <xdr:rowOff>47625</xdr:rowOff>
    </xdr:from>
    <xdr:to>
      <xdr:col>1</xdr:col>
      <xdr:colOff>504825</xdr:colOff>
      <xdr:row>41</xdr:row>
      <xdr:rowOff>57150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33425" y="65246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9525</xdr:colOff>
      <xdr:row>44</xdr:row>
      <xdr:rowOff>28575</xdr:rowOff>
    </xdr:from>
    <xdr:to>
      <xdr:col>1</xdr:col>
      <xdr:colOff>390525</xdr:colOff>
      <xdr:row>45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19125" y="71532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4</xdr:col>
      <xdr:colOff>0</xdr:colOff>
      <xdr:row>22</xdr:row>
      <xdr:rowOff>76200</xdr:rowOff>
    </xdr:from>
    <xdr:to>
      <xdr:col>4</xdr:col>
      <xdr:colOff>361950</xdr:colOff>
      <xdr:row>23</xdr:row>
      <xdr:rowOff>76200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438400" y="36385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workbookViewId="0" topLeftCell="A1">
      <selection activeCell="N14" sqref="N14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B62" sqref="B62"/>
    </sheetView>
  </sheetViews>
  <sheetFormatPr defaultColWidth="9.140625" defaultRowHeight="12.75"/>
  <cols>
    <col min="1" max="1" width="18.140625" style="0" customWidth="1"/>
    <col min="2" max="2" width="10.00390625" style="0" customWidth="1"/>
    <col min="3" max="3" width="12.421875" style="0" customWidth="1"/>
  </cols>
  <sheetData>
    <row r="5" spans="1:11" ht="13.5" thickBot="1">
      <c r="A5" s="9" t="s">
        <v>6</v>
      </c>
      <c r="B5" s="10">
        <v>38589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9169.95726840855</v>
      </c>
      <c r="F6" s="5">
        <v>12389.026000000002</v>
      </c>
      <c r="G6" s="5">
        <v>18089.017635843662</v>
      </c>
      <c r="H6" s="5">
        <v>20386.7019065777</v>
      </c>
      <c r="I6" s="5">
        <v>25111.691103710753</v>
      </c>
      <c r="J6" s="5">
        <v>26227.009656652364</v>
      </c>
      <c r="K6" s="5">
        <v>29641.880413105417</v>
      </c>
    </row>
    <row r="7" spans="1:11" ht="12.75">
      <c r="A7" s="9" t="s">
        <v>8</v>
      </c>
      <c r="B7" s="10" t="s">
        <v>30</v>
      </c>
      <c r="C7" t="s">
        <v>33</v>
      </c>
      <c r="D7">
        <v>11.201982803964789</v>
      </c>
      <c r="E7">
        <v>8.34421832420264</v>
      </c>
      <c r="F7">
        <v>6.336</v>
      </c>
      <c r="G7">
        <v>4.612782067628073</v>
      </c>
      <c r="H7">
        <v>4.282152597098694</v>
      </c>
      <c r="I7">
        <v>3.7987608195176357</v>
      </c>
      <c r="J7">
        <v>3.173059408392533</v>
      </c>
      <c r="K7">
        <v>1.6207254811243417</v>
      </c>
    </row>
    <row r="8" spans="1:11" ht="12.75">
      <c r="A8" s="9" t="s">
        <v>9</v>
      </c>
      <c r="B8" s="11">
        <v>811</v>
      </c>
      <c r="C8" s="4" t="s">
        <v>3</v>
      </c>
      <c r="D8" s="6">
        <v>54.71481614523836</v>
      </c>
      <c r="E8" s="6">
        <v>42.79774360926413</v>
      </c>
      <c r="F8" s="6">
        <v>33.928203094010314</v>
      </c>
      <c r="G8" s="6">
        <v>30.150094780582855</v>
      </c>
      <c r="H8" s="6">
        <v>31.675943050728502</v>
      </c>
      <c r="I8" s="6">
        <v>30.90828666225589</v>
      </c>
      <c r="J8" s="6">
        <v>30.906905598125956</v>
      </c>
      <c r="K8" s="6">
        <v>29.93588896008571</v>
      </c>
    </row>
    <row r="9" spans="1:11" ht="12.75">
      <c r="A9" s="9" t="s">
        <v>10</v>
      </c>
      <c r="B9" s="11">
        <v>32.5</v>
      </c>
      <c r="C9" s="4" t="s">
        <v>4</v>
      </c>
      <c r="D9" s="7">
        <v>0</v>
      </c>
      <c r="E9" s="7">
        <v>0.28158703579659944</v>
      </c>
      <c r="F9" s="7">
        <v>0.364394683433813</v>
      </c>
      <c r="G9" s="7">
        <v>0.4358828634759367</v>
      </c>
      <c r="H9" s="7">
        <v>0.4340703454093226</v>
      </c>
      <c r="I9" s="7">
        <v>0.4860976675201077</v>
      </c>
      <c r="J9" s="7">
        <v>0.424084121531693</v>
      </c>
      <c r="K9" s="7">
        <v>0.2527572431835047</v>
      </c>
    </row>
    <row r="10" spans="1:11" ht="12.75">
      <c r="A10" s="9" t="s">
        <v>11</v>
      </c>
      <c r="B10" s="10" t="s">
        <v>36</v>
      </c>
      <c r="C10" s="4" t="s">
        <v>37</v>
      </c>
      <c r="D10" s="6">
        <v>11.201982803964789</v>
      </c>
      <c r="E10" s="6">
        <v>8.555285172136712</v>
      </c>
      <c r="F10" s="6">
        <v>6.721265153274945</v>
      </c>
      <c r="G10" s="6">
        <v>5.434107677882333</v>
      </c>
      <c r="H10" s="6">
        <v>5.32538086430994</v>
      </c>
      <c r="I10" s="6">
        <v>5.3816019308040595</v>
      </c>
      <c r="J10" s="6">
        <v>4.899624488363393</v>
      </c>
      <c r="K10" s="6">
        <v>3.8261738868518895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0.288709774650675</v>
      </c>
      <c r="F11" s="7">
        <v>0.38655197092839994</v>
      </c>
      <c r="G11" s="7">
        <v>0.5134936748247233</v>
      </c>
      <c r="H11" s="7">
        <v>0.5398196021256679</v>
      </c>
      <c r="I11" s="7">
        <v>0.6886414466119868</v>
      </c>
      <c r="J11" s="7">
        <v>0.6548421190876464</v>
      </c>
      <c r="K11" s="7">
        <v>0.5967038680174876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123.03104321342877</v>
      </c>
      <c r="E12" s="8">
        <v>121.94835972811161</v>
      </c>
      <c r="F12" s="8">
        <v>120</v>
      </c>
      <c r="G12" s="8">
        <v>111.52069054381901</v>
      </c>
      <c r="H12" s="8">
        <v>107.02069054381901</v>
      </c>
      <c r="I12" s="8">
        <v>107.47932915208479</v>
      </c>
      <c r="J12" s="8">
        <v>108.03104321342877</v>
      </c>
      <c r="K12" s="8">
        <v>109.93804639422258</v>
      </c>
    </row>
    <row r="13" spans="1:11" ht="12.75">
      <c r="A13" s="9" t="s">
        <v>14</v>
      </c>
      <c r="B13" s="1" t="s">
        <v>31</v>
      </c>
      <c r="C13" s="4" t="s">
        <v>32</v>
      </c>
      <c r="D13">
        <v>-3.24</v>
      </c>
      <c r="E13">
        <v>-2.3</v>
      </c>
      <c r="F13">
        <v>-1.7</v>
      </c>
      <c r="G13">
        <v>-0.65</v>
      </c>
      <c r="H13">
        <v>-0.65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309</v>
      </c>
      <c r="E14">
        <v>242</v>
      </c>
      <c r="F14">
        <v>189</v>
      </c>
      <c r="G14">
        <v>159</v>
      </c>
      <c r="H14">
        <v>163</v>
      </c>
      <c r="I14">
        <v>149</v>
      </c>
      <c r="J14">
        <v>142</v>
      </c>
      <c r="K14">
        <v>127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32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4.375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2100</v>
      </c>
    </row>
    <row r="21" spans="1:2" ht="12.75">
      <c r="A21" s="9" t="s">
        <v>22</v>
      </c>
      <c r="B21" s="1">
        <v>32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14366.836737705693</v>
      </c>
      <c r="F27" s="5">
        <f t="shared" si="0"/>
        <v>19410.24463596889</v>
      </c>
      <c r="G27" s="5">
        <f t="shared" si="0"/>
        <v>28340.58605866846</v>
      </c>
      <c r="H27" s="5">
        <f t="shared" si="0"/>
        <v>31940.434326899183</v>
      </c>
      <c r="I27" s="5">
        <f t="shared" si="0"/>
        <v>39343.211286013066</v>
      </c>
      <c r="J27" s="5">
        <f t="shared" si="0"/>
        <v>41090.61305590454</v>
      </c>
      <c r="K27" s="5">
        <f t="shared" si="0"/>
        <v>46440.789638225855</v>
      </c>
    </row>
    <row r="28" spans="1:11" ht="12.75">
      <c r="A28" s="9" t="s">
        <v>27</v>
      </c>
      <c r="B28" s="1">
        <v>33</v>
      </c>
      <c r="C28" s="4" t="s">
        <v>2</v>
      </c>
      <c r="D28" s="6">
        <f>D7*($B$28/$B$16)^2*($B$29/$B$20)^2</f>
        <v>24.3123391133563</v>
      </c>
      <c r="E28" s="6">
        <f aca="true" t="shared" si="1" ref="E28:K28">E7*($B$28/$B$16)^2*($B$29/$B$20)^2</f>
        <v>18.1099604493317</v>
      </c>
      <c r="F28" s="6">
        <f t="shared" si="1"/>
        <v>13.75140306122449</v>
      </c>
      <c r="G28" s="6">
        <f t="shared" si="1"/>
        <v>10.01139921804642</v>
      </c>
      <c r="H28" s="6">
        <f t="shared" si="1"/>
        <v>9.29381413074075</v>
      </c>
      <c r="I28" s="6">
        <f t="shared" si="1"/>
        <v>8.244679792041424</v>
      </c>
      <c r="J28" s="6">
        <f t="shared" si="1"/>
        <v>6.886682269888928</v>
      </c>
      <c r="K28" s="6">
        <f t="shared" si="1"/>
        <v>3.5175582926985176</v>
      </c>
    </row>
    <row r="29" spans="1:11" ht="12.75">
      <c r="A29" s="9" t="s">
        <v>29</v>
      </c>
      <c r="B29" s="1">
        <v>3000</v>
      </c>
      <c r="C29" s="4" t="s">
        <v>3</v>
      </c>
      <c r="D29" s="6">
        <f aca="true" t="shared" si="2" ref="D29:J29">D8*($B$28/$B$16)^5*($B$29/$B$20)^3</f>
        <v>186.0504102399892</v>
      </c>
      <c r="E29" s="6">
        <f t="shared" si="2"/>
        <v>145.52799985132398</v>
      </c>
      <c r="F29" s="6">
        <f t="shared" si="2"/>
        <v>115.36831427141023</v>
      </c>
      <c r="G29" s="6">
        <f t="shared" si="2"/>
        <v>102.52136254669963</v>
      </c>
      <c r="H29" s="6">
        <f t="shared" si="2"/>
        <v>107.709805396823</v>
      </c>
      <c r="I29" s="6">
        <f t="shared" si="2"/>
        <v>105.0994925773563</v>
      </c>
      <c r="J29" s="6">
        <f t="shared" si="2"/>
        <v>105.09479645359964</v>
      </c>
      <c r="K29" s="6">
        <f>K8*($B$28/$B$16)^5*($B$29/$B$20)^3</f>
        <v>101.79298431961215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11972.363948088076</v>
      </c>
      <c r="F33" s="5">
        <f t="shared" si="3"/>
        <v>16175.20386330741</v>
      </c>
      <c r="G33" s="5">
        <f t="shared" si="3"/>
        <v>23617.155048890385</v>
      </c>
      <c r="H33" s="5">
        <f t="shared" si="3"/>
        <v>26617.02860574932</v>
      </c>
      <c r="I33" s="5">
        <f t="shared" si="3"/>
        <v>32786.00940501089</v>
      </c>
      <c r="J33" s="5">
        <f t="shared" si="3"/>
        <v>34242.17754658712</v>
      </c>
      <c r="K33" s="5">
        <f t="shared" si="3"/>
        <v>38700.65803185488</v>
      </c>
    </row>
    <row r="34" spans="1:11" ht="12.75">
      <c r="A34" s="9" t="s">
        <v>27</v>
      </c>
      <c r="B34" s="1">
        <v>33</v>
      </c>
      <c r="C34" s="4" t="s">
        <v>2</v>
      </c>
      <c r="D34" s="6">
        <f>D7*($B$34/$B$16)^2*($B$35/$B$20)^2</f>
        <v>16.88356882871965</v>
      </c>
      <c r="E34" s="6">
        <f aca="true" t="shared" si="4" ref="E34:K34">E7*($B$34/$B$16)^2*($B$35/$B$20)^2</f>
        <v>12.576361423147015</v>
      </c>
      <c r="F34" s="6">
        <f t="shared" si="4"/>
        <v>9.549585459183673</v>
      </c>
      <c r="G34" s="6">
        <f t="shared" si="4"/>
        <v>6.952360568087792</v>
      </c>
      <c r="H34" s="6">
        <f t="shared" si="4"/>
        <v>6.454037590792186</v>
      </c>
      <c r="I34" s="6">
        <f t="shared" si="4"/>
        <v>5.725472077806544</v>
      </c>
      <c r="J34" s="6">
        <f t="shared" si="4"/>
        <v>4.782418242978422</v>
      </c>
      <c r="K34" s="6">
        <f t="shared" si="4"/>
        <v>2.4427488143739704</v>
      </c>
    </row>
    <row r="35" spans="1:11" ht="12.75">
      <c r="A35" s="9" t="s">
        <v>29</v>
      </c>
      <c r="B35" s="1">
        <v>2500</v>
      </c>
      <c r="C35" s="4" t="s">
        <v>3</v>
      </c>
      <c r="D35" s="6">
        <f aca="true" t="shared" si="5" ref="D35:J35">D8*($B$34/$B$16)^5*($B$35/$B$20)^3</f>
        <v>107.6680614814752</v>
      </c>
      <c r="E35" s="6">
        <f t="shared" si="5"/>
        <v>84.21759250655322</v>
      </c>
      <c r="F35" s="6">
        <f t="shared" si="5"/>
        <v>66.76407075891795</v>
      </c>
      <c r="G35" s="6">
        <f t="shared" si="5"/>
        <v>59.329492214525246</v>
      </c>
      <c r="H35" s="6">
        <f t="shared" si="5"/>
        <v>62.33206330834663</v>
      </c>
      <c r="I35" s="6">
        <f t="shared" si="5"/>
        <v>60.821465611896</v>
      </c>
      <c r="J35" s="6">
        <f t="shared" si="5"/>
        <v>60.81874794768496</v>
      </c>
      <c r="K35" s="6">
        <f>K8*($B$34/$B$16)^5*($B$35/$B$20)^3</f>
        <v>58.907977036812575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9577.89115847046</v>
      </c>
      <c r="F39" s="5">
        <f t="shared" si="6"/>
        <v>12940.163090645927</v>
      </c>
      <c r="G39" s="5">
        <f t="shared" si="6"/>
        <v>18893.724039112305</v>
      </c>
      <c r="H39" s="5">
        <f t="shared" si="6"/>
        <v>21293.622884599456</v>
      </c>
      <c r="I39" s="5">
        <f t="shared" si="6"/>
        <v>26228.80752400871</v>
      </c>
      <c r="J39" s="5">
        <f t="shared" si="6"/>
        <v>27393.742037269694</v>
      </c>
      <c r="K39" s="5">
        <f t="shared" si="6"/>
        <v>30960.526425483902</v>
      </c>
    </row>
    <row r="40" spans="1:11" ht="12.75">
      <c r="A40" s="9" t="s">
        <v>27</v>
      </c>
      <c r="B40" s="1">
        <v>33</v>
      </c>
      <c r="C40" s="4" t="s">
        <v>2</v>
      </c>
      <c r="D40" s="6">
        <f>D7*($B$40/$B$16)^2*($B$41/$B$20)^2</f>
        <v>10.805484050380576</v>
      </c>
      <c r="E40" s="6">
        <f aca="true" t="shared" si="7" ref="E40:K40">E7*($B$40/$B$16)^2*($B$41/$B$20)^2</f>
        <v>8.04887131081409</v>
      </c>
      <c r="F40" s="6">
        <f t="shared" si="7"/>
        <v>6.111734693877551</v>
      </c>
      <c r="G40" s="6">
        <f t="shared" si="7"/>
        <v>4.449510763576186</v>
      </c>
      <c r="H40" s="6">
        <f t="shared" si="7"/>
        <v>4.130584058106999</v>
      </c>
      <c r="I40" s="6">
        <f t="shared" si="7"/>
        <v>3.664302129796188</v>
      </c>
      <c r="J40" s="6">
        <f t="shared" si="7"/>
        <v>3.0607476755061898</v>
      </c>
      <c r="K40" s="6">
        <f t="shared" si="7"/>
        <v>1.5633592411993409</v>
      </c>
    </row>
    <row r="41" spans="1:11" ht="12.75">
      <c r="A41" s="9" t="s">
        <v>29</v>
      </c>
      <c r="B41" s="1">
        <v>2000</v>
      </c>
      <c r="C41" s="4" t="s">
        <v>3</v>
      </c>
      <c r="D41" s="6">
        <f aca="true" t="shared" si="8" ref="D41:J41">D8*($B$40/$B$16)^5*($B$41/$B$20)^3</f>
        <v>55.126047478515304</v>
      </c>
      <c r="E41" s="6">
        <f t="shared" si="8"/>
        <v>43.11940736335524</v>
      </c>
      <c r="F41" s="6">
        <f t="shared" si="8"/>
        <v>34.18320422856599</v>
      </c>
      <c r="G41" s="6">
        <f t="shared" si="8"/>
        <v>30.376700013836924</v>
      </c>
      <c r="H41" s="6">
        <f t="shared" si="8"/>
        <v>31.914016413873476</v>
      </c>
      <c r="I41" s="6">
        <f t="shared" si="8"/>
        <v>31.14059039329075</v>
      </c>
      <c r="J41" s="6">
        <f t="shared" si="8"/>
        <v>31.139198949214702</v>
      </c>
      <c r="K41" s="6">
        <f>K8*($B$40/$B$16)^5*($B$41/$B$20)^3</f>
        <v>30.160884242848038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7183.4183688528465</v>
      </c>
      <c r="F45" s="5">
        <f t="shared" si="9"/>
        <v>9705.122317984446</v>
      </c>
      <c r="G45" s="5">
        <f t="shared" si="9"/>
        <v>14170.29302933423</v>
      </c>
      <c r="H45" s="5">
        <f t="shared" si="9"/>
        <v>15970.217163449592</v>
      </c>
      <c r="I45" s="5">
        <f t="shared" si="9"/>
        <v>19671.605643006533</v>
      </c>
      <c r="J45" s="5">
        <f t="shared" si="9"/>
        <v>20545.30652795227</v>
      </c>
      <c r="K45" s="5">
        <f t="shared" si="9"/>
        <v>23220.394819112928</v>
      </c>
    </row>
    <row r="46" spans="1:11" ht="12.75">
      <c r="A46" s="9" t="s">
        <v>27</v>
      </c>
      <c r="B46" s="1">
        <v>33</v>
      </c>
      <c r="C46" s="4" t="s">
        <v>2</v>
      </c>
      <c r="D46" s="6">
        <f>D7*($B$46/$B$16)^2*($B$47/$B$20)^2</f>
        <v>6.078084778339075</v>
      </c>
      <c r="E46" s="6">
        <f aca="true" t="shared" si="10" ref="E46:K46">E7*($B$46/$B$16)^2*($B$47/$B$20)^2</f>
        <v>4.527490112332925</v>
      </c>
      <c r="F46" s="6">
        <f t="shared" si="10"/>
        <v>3.4378507653061225</v>
      </c>
      <c r="G46" s="6">
        <f t="shared" si="10"/>
        <v>2.502849804511605</v>
      </c>
      <c r="H46" s="6">
        <f t="shared" si="10"/>
        <v>2.3234535326851873</v>
      </c>
      <c r="I46" s="6">
        <f t="shared" si="10"/>
        <v>2.061169948010356</v>
      </c>
      <c r="J46" s="6">
        <f t="shared" si="10"/>
        <v>1.721670567472232</v>
      </c>
      <c r="K46" s="6">
        <f t="shared" si="10"/>
        <v>0.8793895731746294</v>
      </c>
    </row>
    <row r="47" spans="1:11" ht="12.75">
      <c r="A47" s="9" t="s">
        <v>29</v>
      </c>
      <c r="B47" s="1">
        <v>1500</v>
      </c>
      <c r="C47" s="4" t="s">
        <v>3</v>
      </c>
      <c r="D47" s="6">
        <f aca="true" t="shared" si="11" ref="D47:J47">D8*($B$46/$B$16)^5*($B$47/$B$20)^3</f>
        <v>23.25630127999865</v>
      </c>
      <c r="E47" s="6">
        <f t="shared" si="11"/>
        <v>18.190999981415498</v>
      </c>
      <c r="F47" s="6">
        <f t="shared" si="11"/>
        <v>14.421039283926278</v>
      </c>
      <c r="G47" s="6">
        <f t="shared" si="11"/>
        <v>12.815170318337454</v>
      </c>
      <c r="H47" s="6">
        <f t="shared" si="11"/>
        <v>13.463725674602875</v>
      </c>
      <c r="I47" s="6">
        <f t="shared" si="11"/>
        <v>13.137436572169538</v>
      </c>
      <c r="J47" s="6">
        <f t="shared" si="11"/>
        <v>13.136849556699955</v>
      </c>
      <c r="K47" s="6">
        <f>K8*($B$46/$B$16)^5*($B$47/$B$20)^3</f>
        <v>12.724123039951518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4788.94557923523</v>
      </c>
      <c r="F51" s="5">
        <f t="shared" si="12"/>
        <v>6470.081545322963</v>
      </c>
      <c r="G51" s="5">
        <f t="shared" si="12"/>
        <v>9446.862019556153</v>
      </c>
      <c r="H51" s="5">
        <f t="shared" si="12"/>
        <v>10646.811442299728</v>
      </c>
      <c r="I51" s="5">
        <f t="shared" si="12"/>
        <v>13114.403762004355</v>
      </c>
      <c r="J51" s="5">
        <f t="shared" si="12"/>
        <v>13696.871018634847</v>
      </c>
      <c r="K51" s="5">
        <f t="shared" si="12"/>
        <v>15480.263212741951</v>
      </c>
    </row>
    <row r="52" spans="1:11" ht="12.75">
      <c r="A52" s="9" t="s">
        <v>27</v>
      </c>
      <c r="B52" s="1">
        <v>33</v>
      </c>
      <c r="C52" s="4" t="s">
        <v>2</v>
      </c>
      <c r="D52" s="6">
        <f>D7*($B$52/$B$16)^2*($B$53/$B$20)^2</f>
        <v>2.701371012595144</v>
      </c>
      <c r="E52" s="6">
        <f aca="true" t="shared" si="13" ref="E52:K52">E7*($B$52/$B$16)^2*($B$53/$B$20)^2</f>
        <v>2.0122178277035223</v>
      </c>
      <c r="F52" s="6">
        <f t="shared" si="13"/>
        <v>1.5279336734693878</v>
      </c>
      <c r="G52" s="6">
        <f t="shared" si="13"/>
        <v>1.1123776908940466</v>
      </c>
      <c r="H52" s="6">
        <f t="shared" si="13"/>
        <v>1.0326460145267498</v>
      </c>
      <c r="I52" s="6">
        <f t="shared" si="13"/>
        <v>0.916075532449047</v>
      </c>
      <c r="J52" s="6">
        <f t="shared" si="13"/>
        <v>0.7651869188765474</v>
      </c>
      <c r="K52" s="6">
        <f t="shared" si="13"/>
        <v>0.3908398102998352</v>
      </c>
    </row>
    <row r="53" spans="1:11" ht="12.75">
      <c r="A53" s="9" t="s">
        <v>29</v>
      </c>
      <c r="B53" s="1">
        <v>1000</v>
      </c>
      <c r="C53" s="4" t="s">
        <v>3</v>
      </c>
      <c r="D53" s="6">
        <f aca="true" t="shared" si="14" ref="D53:J53">D8*($B$52/$B$16)^5*($B$53/$B$20)^3</f>
        <v>6.890755934814413</v>
      </c>
      <c r="E53" s="6">
        <f t="shared" si="14"/>
        <v>5.389925920419405</v>
      </c>
      <c r="F53" s="6">
        <f t="shared" si="14"/>
        <v>4.272900528570749</v>
      </c>
      <c r="G53" s="6">
        <f t="shared" si="14"/>
        <v>3.7970875017296155</v>
      </c>
      <c r="H53" s="6">
        <f t="shared" si="14"/>
        <v>3.9892520517341845</v>
      </c>
      <c r="I53" s="6">
        <f t="shared" si="14"/>
        <v>3.892573799161344</v>
      </c>
      <c r="J53" s="6">
        <f t="shared" si="14"/>
        <v>3.8923998686518377</v>
      </c>
      <c r="K53" s="6">
        <f>K8*($B$52/$B$16)^5*($B$53/$B$20)^3</f>
        <v>3.7701105303560047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4788.94557923523</v>
      </c>
      <c r="F57" s="5">
        <f t="shared" si="15"/>
        <v>6470.081545322963</v>
      </c>
      <c r="G57" s="5">
        <f t="shared" si="15"/>
        <v>9446.862019556153</v>
      </c>
      <c r="H57" s="5">
        <f t="shared" si="15"/>
        <v>10646.811442299728</v>
      </c>
      <c r="I57" s="5">
        <f t="shared" si="15"/>
        <v>13114.403762004355</v>
      </c>
      <c r="J57" s="5">
        <f t="shared" si="15"/>
        <v>13696.871018634847</v>
      </c>
      <c r="K57" s="5">
        <f t="shared" si="15"/>
        <v>15480.263212741951</v>
      </c>
    </row>
    <row r="58" spans="1:11" ht="12.75">
      <c r="A58" s="9" t="s">
        <v>27</v>
      </c>
      <c r="B58" s="1">
        <v>33</v>
      </c>
      <c r="C58" s="4" t="s">
        <v>2</v>
      </c>
      <c r="D58" s="6">
        <f>D7*($B$58/$B$16)^2*($B$59/$B$20)^2</f>
        <v>2.701371012595144</v>
      </c>
      <c r="E58" s="6">
        <f aca="true" t="shared" si="16" ref="E58:K58">E7*($B$58/$B$16)^2*($B$59/$B$20)^2</f>
        <v>2.0122178277035223</v>
      </c>
      <c r="F58" s="6">
        <f t="shared" si="16"/>
        <v>1.5279336734693878</v>
      </c>
      <c r="G58" s="6">
        <f t="shared" si="16"/>
        <v>1.1123776908940466</v>
      </c>
      <c r="H58" s="6">
        <f t="shared" si="16"/>
        <v>1.0326460145267498</v>
      </c>
      <c r="I58" s="6">
        <f t="shared" si="16"/>
        <v>0.916075532449047</v>
      </c>
      <c r="J58" s="6">
        <f t="shared" si="16"/>
        <v>0.7651869188765474</v>
      </c>
      <c r="K58" s="6">
        <f t="shared" si="16"/>
        <v>0.3908398102998352</v>
      </c>
    </row>
    <row r="59" spans="1:11" ht="12.75">
      <c r="A59" s="9" t="s">
        <v>29</v>
      </c>
      <c r="B59" s="1">
        <v>1000</v>
      </c>
      <c r="C59" s="4" t="s">
        <v>3</v>
      </c>
      <c r="D59" s="6">
        <f aca="true" t="shared" si="17" ref="D59:J59">D8*($B$58/$B$16)^5*($B$59/$B$20)^3</f>
        <v>6.890755934814413</v>
      </c>
      <c r="E59" s="6">
        <f t="shared" si="17"/>
        <v>5.389925920419405</v>
      </c>
      <c r="F59" s="6">
        <f t="shared" si="17"/>
        <v>4.272900528570749</v>
      </c>
      <c r="G59" s="6">
        <f t="shared" si="17"/>
        <v>3.7970875017296155</v>
      </c>
      <c r="H59" s="6">
        <f t="shared" si="17"/>
        <v>3.9892520517341845</v>
      </c>
      <c r="I59" s="6">
        <f t="shared" si="17"/>
        <v>3.892573799161344</v>
      </c>
      <c r="J59" s="6">
        <f t="shared" si="17"/>
        <v>3.8923998686518377</v>
      </c>
      <c r="K59" s="6">
        <f>K8*($B$58/$B$16)^5*($B$59/$B$20)^3</f>
        <v>3.7701105303560047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2000-09-14T20:53:48Z</cp:lastPrinted>
  <dcterms:created xsi:type="dcterms:W3CDTF">1998-01-06T13:15:37Z</dcterms:created>
  <dcterms:modified xsi:type="dcterms:W3CDTF">2009-06-18T18:55:41Z</dcterms:modified>
  <cp:category/>
  <cp:version/>
  <cp:contentType/>
  <cp:contentStatus/>
</cp:coreProperties>
</file>