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7" sheetId="1" r:id="rId1"/>
    <sheet name="datasheet (2)" sheetId="2" r:id="rId2"/>
  </sheets>
  <definedNames>
    <definedName name="_xlnm.Print_Area" localSheetId="0">'27'!$A$1:$K$55</definedName>
    <definedName name="_xlnm.Print_Area" localSheetId="1">'datasheet (2)'!$A$1:$M$57</definedName>
  </definedNames>
  <calcPr fullCalcOnLoad="1"/>
</workbook>
</file>

<file path=xl/sharedStrings.xml><?xml version="1.0" encoding="utf-8"?>
<sst xmlns="http://schemas.openxmlformats.org/spreadsheetml/2006/main" count="71" uniqueCount="40">
  <si>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</si>
  <si>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</si>
  <si>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</si>
  <si>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</si>
  <si>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</si>
  <si>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</si>
  <si>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</si>
  <si>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</si>
  <si>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</si>
  <si>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</si>
  <si>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</si>
  <si>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</si>
  <si>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</si>
  <si>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</si>
  <si>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</si>
  <si>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</si>
  <si>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</si>
  <si>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</si>
  <si>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</si>
  <si>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</si>
  <si>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</si>
  <si>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</si>
  <si>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</si>
  <si>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</si>
  <si>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</si>
  <si>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</si>
  <si>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</si>
  <si>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</si>
  <si>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</si>
  <si>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</si>
  <si>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</si>
  <si>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</si>
  <si>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</si>
  <si>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</si>
  <si>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</si>
  <si>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216200-26</t>
  </si>
  <si>
    <t xml:space="preserve">Flat Plate 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</si>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</sst>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11460.416669797864</c:v>
                </c:pt>
                <c:pt idx="2">
                  <c:v>17110.899695153585</c:v>
                </c:pt>
                <c:pt idx="3">
                  <c:v>25240.030971639822</c:v>
                </c:pt>
                <c:pt idx="4">
                  <c:v>27401.57747115753</c:v>
                </c:pt>
                <c:pt idx="5">
                  <c:v>29156.256520696334</c:v>
                </c:pt>
                <c:pt idx="6">
                  <c:v>29678.111057148366</c:v>
                </c:pt>
                <c:pt idx="7">
                  <c:v>32008.859549666955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117.40111816186423</c:v>
                </c:pt>
                <c:pt idx="1">
                  <c:v>82.75144248536131</c:v>
                </c:pt>
                <c:pt idx="2">
                  <c:v>66.46373359219554</c:v>
                </c:pt>
                <c:pt idx="3">
                  <c:v>65.47107016716001</c:v>
                </c:pt>
                <c:pt idx="4">
                  <c:v>65.2998525431156</c:v>
                </c:pt>
                <c:pt idx="5">
                  <c:v>64.37792919742698</c:v>
                </c:pt>
                <c:pt idx="6">
                  <c:v>63.87663331116438</c:v>
                </c:pt>
                <c:pt idx="7">
                  <c:v>62.906059182233584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9823.214288398167</c:v>
                </c:pt>
                <c:pt idx="2">
                  <c:v>14666.485452988783</c:v>
                </c:pt>
                <c:pt idx="3">
                  <c:v>21634.31226140556</c:v>
                </c:pt>
                <c:pt idx="4">
                  <c:v>23487.06640384931</c:v>
                </c:pt>
                <c:pt idx="5">
                  <c:v>24991.07701773971</c:v>
                </c:pt>
                <c:pt idx="6">
                  <c:v>25438.380906127164</c:v>
                </c:pt>
                <c:pt idx="7">
                  <c:v>27436.165328285955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73.93189948385617</c:v>
                </c:pt>
                <c:pt idx="1">
                  <c:v>52.11169555929457</c:v>
                </c:pt>
                <c:pt idx="2">
                  <c:v>41.854712699458396</c:v>
                </c:pt>
                <c:pt idx="3">
                  <c:v>41.229595207307746</c:v>
                </c:pt>
                <c:pt idx="4">
                  <c:v>41.121773030066954</c:v>
                </c:pt>
                <c:pt idx="5">
                  <c:v>40.541203226368</c:v>
                </c:pt>
                <c:pt idx="6">
                  <c:v>40.2255183533863</c:v>
                </c:pt>
                <c:pt idx="7">
                  <c:v>39.61431132175641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8186.011906998474</c:v>
                </c:pt>
                <c:pt idx="2">
                  <c:v>12222.071210823988</c:v>
                </c:pt>
                <c:pt idx="3">
                  <c:v>18028.593551171303</c:v>
                </c:pt>
                <c:pt idx="4">
                  <c:v>19572.555336541092</c:v>
                </c:pt>
                <c:pt idx="5">
                  <c:v>20825.897514783093</c:v>
                </c:pt>
                <c:pt idx="6">
                  <c:v>21198.650755105973</c:v>
                </c:pt>
                <c:pt idx="7">
                  <c:v>22863.471106904966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42.78466405315751</c:v>
                </c:pt>
                <c:pt idx="1">
                  <c:v>30.15723122644362</c:v>
                </c:pt>
                <c:pt idx="2">
                  <c:v>24.221477256631022</c:v>
                </c:pt>
                <c:pt idx="3">
                  <c:v>23.85971944867347</c:v>
                </c:pt>
                <c:pt idx="4">
                  <c:v>23.797322355362827</c:v>
                </c:pt>
                <c:pt idx="5">
                  <c:v>23.461344459703707</c:v>
                </c:pt>
                <c:pt idx="6">
                  <c:v>23.278656454505967</c:v>
                </c:pt>
                <c:pt idx="7">
                  <c:v>22.924948681572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6548.809525598779</c:v>
                </c:pt>
                <c:pt idx="2">
                  <c:v>9777.65696865919</c:v>
                </c:pt>
                <c:pt idx="3">
                  <c:v>14422.874840937042</c:v>
                </c:pt>
                <c:pt idx="4">
                  <c:v>15658.044269232874</c:v>
                </c:pt>
                <c:pt idx="5">
                  <c:v>16660.718011826477</c:v>
                </c:pt>
                <c:pt idx="6">
                  <c:v>16958.92060408478</c:v>
                </c:pt>
                <c:pt idx="7">
                  <c:v>18290.776885523974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21.90574799521665</c:v>
                </c:pt>
                <c:pt idx="1">
                  <c:v>15.440502387939137</c:v>
                </c:pt>
                <c:pt idx="2">
                  <c:v>12.401396355395086</c:v>
                </c:pt>
                <c:pt idx="3">
                  <c:v>12.216176357720817</c:v>
                </c:pt>
                <c:pt idx="4">
                  <c:v>12.18422904594577</c:v>
                </c:pt>
                <c:pt idx="5">
                  <c:v>12.0122083633683</c:v>
                </c:pt>
                <c:pt idx="6">
                  <c:v>11.918672104707056</c:v>
                </c:pt>
                <c:pt idx="7">
                  <c:v>11.737573724964866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4911.607144199083</c:v>
                </c:pt>
                <c:pt idx="2">
                  <c:v>7333.242726494392</c:v>
                </c:pt>
                <c:pt idx="3">
                  <c:v>10817.15613070278</c:v>
                </c:pt>
                <c:pt idx="4">
                  <c:v>11743.533201924654</c:v>
                </c:pt>
                <c:pt idx="5">
                  <c:v>12495.538508869855</c:v>
                </c:pt>
                <c:pt idx="6">
                  <c:v>12719.190453063582</c:v>
                </c:pt>
                <c:pt idx="7">
                  <c:v>13718.082664142978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9.241487435482021</c:v>
                </c:pt>
                <c:pt idx="1">
                  <c:v>6.513961944911821</c:v>
                </c:pt>
                <c:pt idx="2">
                  <c:v>5.2318390874322995</c:v>
                </c:pt>
                <c:pt idx="3">
                  <c:v>5.153699400913468</c:v>
                </c:pt>
                <c:pt idx="4">
                  <c:v>5.140221628758369</c:v>
                </c:pt>
                <c:pt idx="5">
                  <c:v>5.067650403296</c:v>
                </c:pt>
                <c:pt idx="6">
                  <c:v>5.028189794173287</c:v>
                </c:pt>
                <c:pt idx="7">
                  <c:v>4.951788915219551</c:v>
                </c:pt>
              </c:numCache>
            </c:numRef>
          </c:yVal>
          <c:smooth val="0"/>
        </c:ser>
        <c:axId val="7550263"/>
        <c:axId val="44499340"/>
      </c:scatterChart>
      <c:valAx>
        <c:axId val="755026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44499340"/>
        <c:crosses val="autoZero"/>
        <c:crossBetween val="midCat"/>
        <c:dispUnits/>
        <c:minorUnit val="1000"/>
      </c:valAx>
      <c:valAx>
        <c:axId val="4449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7550263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35"/>
          <c:w val="0.96075"/>
          <c:h val="0.751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11460.416669797864</c:v>
                </c:pt>
                <c:pt idx="2">
                  <c:v>17110.899695153585</c:v>
                </c:pt>
                <c:pt idx="3">
                  <c:v>25240.030971639822</c:v>
                </c:pt>
                <c:pt idx="4">
                  <c:v>27401.57747115753</c:v>
                </c:pt>
                <c:pt idx="5">
                  <c:v>29156.256520696334</c:v>
                </c:pt>
                <c:pt idx="6">
                  <c:v>29678.111057148366</c:v>
                </c:pt>
                <c:pt idx="7">
                  <c:v>32008.859549666955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22.838776418861116</c:v>
                </c:pt>
                <c:pt idx="1">
                  <c:v>14.419744876696909</c:v>
                </c:pt>
                <c:pt idx="2">
                  <c:v>10.345563771401563</c:v>
                </c:pt>
                <c:pt idx="3">
                  <c:v>8.088814802912276</c:v>
                </c:pt>
                <c:pt idx="4">
                  <c:v>6.888857760345795</c:v>
                </c:pt>
                <c:pt idx="5">
                  <c:v>4.980018152523413</c:v>
                </c:pt>
                <c:pt idx="6">
                  <c:v>3.867614713502188</c:v>
                </c:pt>
                <c:pt idx="7">
                  <c:v>1.7170581718303521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9823.214288398167</c:v>
                </c:pt>
                <c:pt idx="2">
                  <c:v>14666.485452988783</c:v>
                </c:pt>
                <c:pt idx="3">
                  <c:v>21634.31226140556</c:v>
                </c:pt>
                <c:pt idx="4">
                  <c:v>23487.06640384931</c:v>
                </c:pt>
                <c:pt idx="5">
                  <c:v>24991.07701773971</c:v>
                </c:pt>
                <c:pt idx="6">
                  <c:v>25438.380906127164</c:v>
                </c:pt>
                <c:pt idx="7">
                  <c:v>27436.165328285955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16.779509205693873</c:v>
                </c:pt>
                <c:pt idx="1">
                  <c:v>10.594098276756908</c:v>
                </c:pt>
                <c:pt idx="2">
                  <c:v>7.60082236266237</c:v>
                </c:pt>
                <c:pt idx="3">
                  <c:v>5.9428027123437115</c:v>
                </c:pt>
                <c:pt idx="4">
                  <c:v>5.061201619845889</c:v>
                </c:pt>
                <c:pt idx="5">
                  <c:v>3.658788846751894</c:v>
                </c:pt>
                <c:pt idx="6">
                  <c:v>2.8415128507363003</c:v>
                </c:pt>
                <c:pt idx="7">
                  <c:v>1.2615121262427074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8186.011906998474</c:v>
                </c:pt>
                <c:pt idx="2">
                  <c:v>12222.071210823988</c:v>
                </c:pt>
                <c:pt idx="3">
                  <c:v>18028.593551171303</c:v>
                </c:pt>
                <c:pt idx="4">
                  <c:v>19572.555336541092</c:v>
                </c:pt>
                <c:pt idx="5">
                  <c:v>20825.897514783093</c:v>
                </c:pt>
                <c:pt idx="6">
                  <c:v>21198.650755105973</c:v>
                </c:pt>
                <c:pt idx="7">
                  <c:v>22863.471106904966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11.652436948398528</c:v>
                </c:pt>
                <c:pt idx="1">
                  <c:v>7.357012692192299</c:v>
                </c:pt>
                <c:pt idx="2">
                  <c:v>5.278348862959981</c:v>
                </c:pt>
                <c:pt idx="3">
                  <c:v>4.1269463280164675</c:v>
                </c:pt>
                <c:pt idx="4">
                  <c:v>3.514723347115201</c:v>
                </c:pt>
                <c:pt idx="5">
                  <c:v>2.540825588022149</c:v>
                </c:pt>
                <c:pt idx="6">
                  <c:v>1.9732728130113202</c:v>
                </c:pt>
                <c:pt idx="7">
                  <c:v>0.8760500876685469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6548.809525598779</c:v>
                </c:pt>
                <c:pt idx="2">
                  <c:v>9777.65696865919</c:v>
                </c:pt>
                <c:pt idx="3">
                  <c:v>14422.874840937042</c:v>
                </c:pt>
                <c:pt idx="4">
                  <c:v>15658.044269232874</c:v>
                </c:pt>
                <c:pt idx="5">
                  <c:v>16660.718011826477</c:v>
                </c:pt>
                <c:pt idx="6">
                  <c:v>16958.92060408478</c:v>
                </c:pt>
                <c:pt idx="7">
                  <c:v>18290.776885523974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7.457559646975057</c:v>
                </c:pt>
                <c:pt idx="1">
                  <c:v>4.708488123003072</c:v>
                </c:pt>
                <c:pt idx="2">
                  <c:v>3.378143272294388</c:v>
                </c:pt>
                <c:pt idx="3">
                  <c:v>2.6412456499305392</c:v>
                </c:pt>
                <c:pt idx="4">
                  <c:v>2.249422942153729</c:v>
                </c:pt>
                <c:pt idx="5">
                  <c:v>1.6261283763341756</c:v>
                </c:pt>
                <c:pt idx="6">
                  <c:v>1.262894600327245</c:v>
                </c:pt>
                <c:pt idx="7">
                  <c:v>0.5606720561078701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4911.607144199083</c:v>
                </c:pt>
                <c:pt idx="2">
                  <c:v>7333.242726494392</c:v>
                </c:pt>
                <c:pt idx="3">
                  <c:v>10817.15613070278</c:v>
                </c:pt>
                <c:pt idx="4">
                  <c:v>11743.533201924654</c:v>
                </c:pt>
                <c:pt idx="5">
                  <c:v>12495.538508869855</c:v>
                </c:pt>
                <c:pt idx="6">
                  <c:v>12719.190453063582</c:v>
                </c:pt>
                <c:pt idx="7">
                  <c:v>13718.082664142978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4.194877301423468</c:v>
                </c:pt>
                <c:pt idx="1">
                  <c:v>2.648524569189227</c:v>
                </c:pt>
                <c:pt idx="2">
                  <c:v>1.9002055906655926</c:v>
                </c:pt>
                <c:pt idx="3">
                  <c:v>1.4857006780859279</c:v>
                </c:pt>
                <c:pt idx="4">
                  <c:v>1.2653004049614722</c:v>
                </c:pt>
                <c:pt idx="5">
                  <c:v>0.9146972116879735</c:v>
                </c:pt>
                <c:pt idx="6">
                  <c:v>0.7103782126840751</c:v>
                </c:pt>
                <c:pt idx="7">
                  <c:v>0.31537803156067684</c:v>
                </c:pt>
              </c:numCache>
            </c:numRef>
          </c:yVal>
          <c:smooth val="0"/>
        </c:ser>
        <c:axId val="3897117"/>
        <c:axId val="31642554"/>
      </c:scatterChart>
      <c:valAx>
        <c:axId val="389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31642554"/>
        <c:crosses val="autoZero"/>
        <c:crossBetween val="midCat"/>
        <c:dispUnits/>
        <c:minorUnit val="1000"/>
      </c:valAx>
      <c:valAx>
        <c:axId val="3164255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389711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0.0675</cdr:y>
    </cdr:from>
    <cdr:to>
      <cdr:x>0.72675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368XXX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27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0.027</cdr:x>
      <cdr:y>0.0405</cdr:y>
    </cdr:from>
    <cdr:to>
      <cdr:x>0.2105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0.5055</cdr:y>
    </cdr:from>
    <cdr:to>
      <cdr:x>0.51125</cdr:x>
      <cdr:y>0.55525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2288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495300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246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20</xdr:row>
      <xdr:rowOff>152400</xdr:rowOff>
    </xdr:from>
    <xdr:to>
      <xdr:col>7</xdr:col>
      <xdr:colOff>47625</xdr:colOff>
      <xdr:row>21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3390900"/>
          <a:ext cx="352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257175</xdr:colOff>
      <xdr:row>18</xdr:row>
      <xdr:rowOff>142875</xdr:rowOff>
    </xdr:from>
    <xdr:to>
      <xdr:col>8</xdr:col>
      <xdr:colOff>28575</xdr:colOff>
      <xdr:row>19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24375" y="305752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428625</xdr:colOff>
      <xdr:row>16</xdr:row>
      <xdr:rowOff>142875</xdr:rowOff>
    </xdr:from>
    <xdr:to>
      <xdr:col>9</xdr:col>
      <xdr:colOff>247650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05425" y="2733675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352425</xdr:colOff>
      <xdr:row>30</xdr:row>
      <xdr:rowOff>123825</xdr:rowOff>
    </xdr:from>
    <xdr:to>
      <xdr:col>2</xdr:col>
      <xdr:colOff>123825</xdr:colOff>
      <xdr:row>31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62025" y="49815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3</xdr:col>
      <xdr:colOff>447675</xdr:colOff>
      <xdr:row>30</xdr:row>
      <xdr:rowOff>104775</xdr:rowOff>
    </xdr:from>
    <xdr:to>
      <xdr:col>4</xdr:col>
      <xdr:colOff>219075</xdr:colOff>
      <xdr:row>31</xdr:row>
      <xdr:rowOff>123825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276475" y="49625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6</xdr:col>
      <xdr:colOff>0</xdr:colOff>
      <xdr:row>30</xdr:row>
      <xdr:rowOff>123825</xdr:rowOff>
    </xdr:from>
    <xdr:to>
      <xdr:col>6</xdr:col>
      <xdr:colOff>400050</xdr:colOff>
      <xdr:row>31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57600" y="498157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104775</xdr:colOff>
      <xdr:row>36</xdr:row>
      <xdr:rowOff>142875</xdr:rowOff>
    </xdr:from>
    <xdr:to>
      <xdr:col>1</xdr:col>
      <xdr:colOff>485775</xdr:colOff>
      <xdr:row>37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14375" y="59721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161925</xdr:colOff>
      <xdr:row>42</xdr:row>
      <xdr:rowOff>9525</xdr:rowOff>
    </xdr:from>
    <xdr:to>
      <xdr:col>1</xdr:col>
      <xdr:colOff>542925</xdr:colOff>
      <xdr:row>43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771525" y="68103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123825</xdr:colOff>
      <xdr:row>21</xdr:row>
      <xdr:rowOff>142875</xdr:rowOff>
    </xdr:from>
    <xdr:to>
      <xdr:col>5</xdr:col>
      <xdr:colOff>504825</xdr:colOff>
      <xdr:row>23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171825" y="35433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123825</xdr:colOff>
      <xdr:row>22</xdr:row>
      <xdr:rowOff>104775</xdr:rowOff>
    </xdr:from>
    <xdr:to>
      <xdr:col>4</xdr:col>
      <xdr:colOff>476250</xdr:colOff>
      <xdr:row>23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562225" y="3667125"/>
          <a:ext cx="352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O7" sqref="O7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1.421875" style="0" customWidth="1"/>
    <col min="2" max="2" width="13.00390625" style="0" customWidth="1"/>
    <col min="3" max="3" width="14.00390625" style="0" customWidth="1"/>
  </cols>
  <sheetData>
    <row r="5" spans="1:11" ht="13.5" thickBot="1">
      <c r="A5" s="9" t="s">
        <v>6</v>
      </c>
      <c r="B5" s="10">
        <v>38596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7602.115484860098</v>
      </c>
      <c r="F6" s="5">
        <v>11350.2885</v>
      </c>
      <c r="G6" s="5">
        <v>16742.639976914197</v>
      </c>
      <c r="H6" s="5">
        <v>18176.473195084487</v>
      </c>
      <c r="I6" s="5">
        <v>19340.4162835249</v>
      </c>
      <c r="J6" s="5">
        <v>19686.581572860447</v>
      </c>
      <c r="K6" s="5">
        <v>21232.652690238276</v>
      </c>
    </row>
    <row r="7" spans="1:11" ht="12.75">
      <c r="A7" s="9" t="s">
        <v>8</v>
      </c>
      <c r="B7" s="10" t="s">
        <v>30</v>
      </c>
      <c r="C7" t="s">
        <v>33</v>
      </c>
      <c r="D7">
        <v>11.686988262126452</v>
      </c>
      <c r="E7">
        <v>7.378827395395923</v>
      </c>
      <c r="F7">
        <v>5.294</v>
      </c>
      <c r="G7">
        <v>4.139183374906234</v>
      </c>
      <c r="H7">
        <v>3.5251450562882103</v>
      </c>
      <c r="I7">
        <v>2.548359536706742</v>
      </c>
      <c r="J7">
        <v>1.9791238781863612</v>
      </c>
      <c r="K7">
        <v>0.8786477143756857</v>
      </c>
    </row>
    <row r="8" spans="1:11" ht="12.75">
      <c r="A8" s="9" t="s">
        <v>9</v>
      </c>
      <c r="B8" s="11">
        <v>814</v>
      </c>
      <c r="C8" s="4" t="s">
        <v>3</v>
      </c>
      <c r="D8" s="6">
        <v>39.85070998075573</v>
      </c>
      <c r="E8" s="6">
        <v>28.089202101352093</v>
      </c>
      <c r="F8" s="6">
        <v>22.56049186830623</v>
      </c>
      <c r="G8" s="6">
        <v>22.22354156596708</v>
      </c>
      <c r="H8" s="6">
        <v>22.16542334711008</v>
      </c>
      <c r="I8" s="6">
        <v>21.852485102153402</v>
      </c>
      <c r="J8" s="6">
        <v>21.68232490870061</v>
      </c>
      <c r="K8" s="6">
        <v>21.352872611035785</v>
      </c>
    </row>
    <row r="9" spans="1:11" ht="12.75">
      <c r="A9" s="9" t="s">
        <v>10</v>
      </c>
      <c r="B9" s="11">
        <v>26.5</v>
      </c>
      <c r="C9" s="4" t="s">
        <v>4</v>
      </c>
      <c r="D9" s="7">
        <v>0</v>
      </c>
      <c r="E9" s="7">
        <v>0.3145306478816635</v>
      </c>
      <c r="F9" s="7">
        <v>0.4194911776740895</v>
      </c>
      <c r="G9" s="7">
        <v>0.491140665051386</v>
      </c>
      <c r="H9" s="7">
        <v>0.4552931753347225</v>
      </c>
      <c r="I9" s="7">
        <v>0.35522722531612216</v>
      </c>
      <c r="J9" s="7">
        <v>0.2830205687801793</v>
      </c>
      <c r="K9" s="7">
        <v>0.13760787506951458</v>
      </c>
    </row>
    <row r="10" spans="1:11" ht="12.75">
      <c r="A10" s="9" t="s">
        <v>11</v>
      </c>
      <c r="B10" s="10" t="s">
        <v>36</v>
      </c>
      <c r="C10" s="4" t="s">
        <v>37</v>
      </c>
      <c r="D10" s="6">
        <v>11.686988262126452</v>
      </c>
      <c r="E10" s="6">
        <v>7.757235109192599</v>
      </c>
      <c r="F10" s="6">
        <v>6.1375383976976705</v>
      </c>
      <c r="G10" s="6">
        <v>5.974618051271609</v>
      </c>
      <c r="H10" s="6">
        <v>5.688412906724567</v>
      </c>
      <c r="I10" s="6">
        <v>4.997550738115633</v>
      </c>
      <c r="J10" s="6">
        <v>4.516773609612524</v>
      </c>
      <c r="K10" s="6">
        <v>3.830533618443967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0.33066069362011663</v>
      </c>
      <c r="F11" s="7">
        <v>0.48633230269553085</v>
      </c>
      <c r="G11" s="7">
        <v>0.7089267658251615</v>
      </c>
      <c r="H11" s="7">
        <v>0.7346919158114499</v>
      </c>
      <c r="I11" s="7">
        <v>0.6966309331577051</v>
      </c>
      <c r="J11" s="7">
        <v>0.6459119866793235</v>
      </c>
      <c r="K11" s="7">
        <v>0.5999123232124344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120.00835342349026</v>
      </c>
      <c r="E12" s="8">
        <v>116.92496344352986</v>
      </c>
      <c r="F12" s="8">
        <v>1145</v>
      </c>
      <c r="G12" s="8">
        <v>107.00835342349026</v>
      </c>
      <c r="H12" s="8">
        <v>106.96661840373318</v>
      </c>
      <c r="I12" s="8">
        <v>106.91664203162685</v>
      </c>
      <c r="J12" s="8">
        <v>108.05016881113784</v>
      </c>
      <c r="K12" s="8">
        <v>109.48330278726253</v>
      </c>
    </row>
    <row r="13" spans="1:11" ht="12.75">
      <c r="A13" s="9" t="s">
        <v>14</v>
      </c>
      <c r="B13" s="1" t="s">
        <v>31</v>
      </c>
      <c r="C13" s="4" t="s">
        <v>32</v>
      </c>
      <c r="D13">
        <v>-2.54</v>
      </c>
      <c r="E13">
        <v>-1.62</v>
      </c>
      <c r="F13">
        <v>-0.77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211</v>
      </c>
      <c r="E14">
        <v>146</v>
      </c>
      <c r="F14">
        <v>114</v>
      </c>
      <c r="G14">
        <v>103</v>
      </c>
      <c r="H14">
        <v>99</v>
      </c>
      <c r="I14">
        <v>93</v>
      </c>
      <c r="J14">
        <v>89</v>
      </c>
      <c r="K14">
        <v>84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3.687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 aca="true" t="shared" si="0" ref="D27:K27">D6*($B$28/$B$16)^3*($B$29/$B$20)</f>
        <v>0</v>
      </c>
      <c r="E27" s="5">
        <f t="shared" si="0"/>
        <v>11460.416669797864</v>
      </c>
      <c r="F27" s="5">
        <f t="shared" si="0"/>
        <v>17110.899695153585</v>
      </c>
      <c r="G27" s="5">
        <f t="shared" si="0"/>
        <v>25240.030971639822</v>
      </c>
      <c r="H27" s="5">
        <f t="shared" si="0"/>
        <v>27401.57747115753</v>
      </c>
      <c r="I27" s="5">
        <f t="shared" si="0"/>
        <v>29156.256520696334</v>
      </c>
      <c r="J27" s="5">
        <f t="shared" si="0"/>
        <v>29678.111057148366</v>
      </c>
      <c r="K27" s="5">
        <f t="shared" si="0"/>
        <v>32008.859549666955</v>
      </c>
    </row>
    <row r="28" spans="1:11" ht="12.75">
      <c r="A28" s="9" t="s">
        <v>27</v>
      </c>
      <c r="B28" s="1">
        <v>27</v>
      </c>
      <c r="C28" s="4" t="s">
        <v>2</v>
      </c>
      <c r="D28" s="6">
        <f aca="true" t="shared" si="1" ref="D28:K28">D7*($B$28/$B$16)^2*($B$29/$B$20)^2</f>
        <v>22.838776418861116</v>
      </c>
      <c r="E28" s="6">
        <f t="shared" si="1"/>
        <v>14.419744876696909</v>
      </c>
      <c r="F28" s="6">
        <f t="shared" si="1"/>
        <v>10.345563771401563</v>
      </c>
      <c r="G28" s="6">
        <f t="shared" si="1"/>
        <v>8.088814802912276</v>
      </c>
      <c r="H28" s="6">
        <f t="shared" si="1"/>
        <v>6.888857760345795</v>
      </c>
      <c r="I28" s="6">
        <f t="shared" si="1"/>
        <v>4.980018152523413</v>
      </c>
      <c r="J28" s="6">
        <f t="shared" si="1"/>
        <v>3.867614713502188</v>
      </c>
      <c r="K28" s="6">
        <f t="shared" si="1"/>
        <v>1.7170581718303521</v>
      </c>
    </row>
    <row r="29" spans="1:11" ht="12.75">
      <c r="A29" s="9" t="s">
        <v>29</v>
      </c>
      <c r="B29" s="1">
        <v>3500</v>
      </c>
      <c r="C29" s="4" t="s">
        <v>3</v>
      </c>
      <c r="D29" s="6">
        <f aca="true" t="shared" si="2" ref="D29:K29">D8*($B$28/$B$16)^5*($B$29/$B$20)^3</f>
        <v>117.40111816186423</v>
      </c>
      <c r="E29" s="6">
        <f t="shared" si="2"/>
        <v>82.75144248536131</v>
      </c>
      <c r="F29" s="6">
        <f t="shared" si="2"/>
        <v>66.46373359219554</v>
      </c>
      <c r="G29" s="6">
        <f t="shared" si="2"/>
        <v>65.47107016716001</v>
      </c>
      <c r="H29" s="6">
        <f t="shared" si="2"/>
        <v>65.2998525431156</v>
      </c>
      <c r="I29" s="6">
        <f t="shared" si="2"/>
        <v>64.37792919742698</v>
      </c>
      <c r="J29" s="6">
        <f t="shared" si="2"/>
        <v>63.87663331116438</v>
      </c>
      <c r="K29" s="6">
        <f t="shared" si="2"/>
        <v>62.906059182233584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 aca="true" t="shared" si="3" ref="D33:K33">D6*($B$34/$B$16)^3*($B$35/$B$20)</f>
        <v>0</v>
      </c>
      <c r="E33" s="5">
        <f t="shared" si="3"/>
        <v>9823.214288398167</v>
      </c>
      <c r="F33" s="5">
        <f t="shared" si="3"/>
        <v>14666.485452988783</v>
      </c>
      <c r="G33" s="5">
        <f t="shared" si="3"/>
        <v>21634.31226140556</v>
      </c>
      <c r="H33" s="5">
        <f t="shared" si="3"/>
        <v>23487.06640384931</v>
      </c>
      <c r="I33" s="5">
        <f t="shared" si="3"/>
        <v>24991.07701773971</v>
      </c>
      <c r="J33" s="5">
        <f t="shared" si="3"/>
        <v>25438.380906127164</v>
      </c>
      <c r="K33" s="5">
        <f t="shared" si="3"/>
        <v>27436.165328285955</v>
      </c>
    </row>
    <row r="34" spans="1:11" ht="12.75">
      <c r="A34" s="9" t="s">
        <v>27</v>
      </c>
      <c r="B34" s="1">
        <v>27</v>
      </c>
      <c r="C34" s="4" t="s">
        <v>2</v>
      </c>
      <c r="D34" s="6">
        <f aca="true" t="shared" si="4" ref="D34:K34">D7*($B$34/$B$16)^2*($B$35/$B$20)^2</f>
        <v>16.779509205693873</v>
      </c>
      <c r="E34" s="6">
        <f t="shared" si="4"/>
        <v>10.594098276756908</v>
      </c>
      <c r="F34" s="6">
        <f t="shared" si="4"/>
        <v>7.60082236266237</v>
      </c>
      <c r="G34" s="6">
        <f t="shared" si="4"/>
        <v>5.9428027123437115</v>
      </c>
      <c r="H34" s="6">
        <f t="shared" si="4"/>
        <v>5.061201619845889</v>
      </c>
      <c r="I34" s="6">
        <f t="shared" si="4"/>
        <v>3.658788846751894</v>
      </c>
      <c r="J34" s="6">
        <f t="shared" si="4"/>
        <v>2.8415128507363003</v>
      </c>
      <c r="K34" s="6">
        <f t="shared" si="4"/>
        <v>1.2615121262427074</v>
      </c>
    </row>
    <row r="35" spans="1:11" ht="12.75">
      <c r="A35" s="9" t="s">
        <v>29</v>
      </c>
      <c r="B35" s="1">
        <v>3000</v>
      </c>
      <c r="C35" s="4" t="s">
        <v>3</v>
      </c>
      <c r="D35" s="6">
        <f aca="true" t="shared" si="5" ref="D35:K35">D8*($B$34/$B$16)^5*($B$35/$B$20)^3</f>
        <v>73.93189948385617</v>
      </c>
      <c r="E35" s="6">
        <f t="shared" si="5"/>
        <v>52.11169555929457</v>
      </c>
      <c r="F35" s="6">
        <f t="shared" si="5"/>
        <v>41.854712699458396</v>
      </c>
      <c r="G35" s="6">
        <f t="shared" si="5"/>
        <v>41.229595207307746</v>
      </c>
      <c r="H35" s="6">
        <f t="shared" si="5"/>
        <v>41.121773030066954</v>
      </c>
      <c r="I35" s="6">
        <f t="shared" si="5"/>
        <v>40.541203226368</v>
      </c>
      <c r="J35" s="6">
        <f t="shared" si="5"/>
        <v>40.2255183533863</v>
      </c>
      <c r="K35" s="6">
        <f t="shared" si="5"/>
        <v>39.61431132175641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 aca="true" t="shared" si="6" ref="D39:K39">D6*($B$40/$B$16)^3*($B$41/$B$20)</f>
        <v>0</v>
      </c>
      <c r="E39" s="5">
        <f t="shared" si="6"/>
        <v>8186.011906998474</v>
      </c>
      <c r="F39" s="5">
        <f t="shared" si="6"/>
        <v>12222.071210823988</v>
      </c>
      <c r="G39" s="5">
        <f t="shared" si="6"/>
        <v>18028.593551171303</v>
      </c>
      <c r="H39" s="5">
        <f t="shared" si="6"/>
        <v>19572.555336541092</v>
      </c>
      <c r="I39" s="5">
        <f t="shared" si="6"/>
        <v>20825.897514783093</v>
      </c>
      <c r="J39" s="5">
        <f t="shared" si="6"/>
        <v>21198.650755105973</v>
      </c>
      <c r="K39" s="5">
        <f t="shared" si="6"/>
        <v>22863.471106904966</v>
      </c>
    </row>
    <row r="40" spans="1:11" ht="12.75">
      <c r="A40" s="9" t="s">
        <v>27</v>
      </c>
      <c r="B40" s="1">
        <v>27</v>
      </c>
      <c r="C40" s="4" t="s">
        <v>2</v>
      </c>
      <c r="D40" s="6">
        <f aca="true" t="shared" si="7" ref="D40:K40">D7*($B$40/$B$16)^2*($B$41/$B$20)^2</f>
        <v>11.652436948398528</v>
      </c>
      <c r="E40" s="6">
        <f t="shared" si="7"/>
        <v>7.357012692192299</v>
      </c>
      <c r="F40" s="6">
        <f t="shared" si="7"/>
        <v>5.278348862959981</v>
      </c>
      <c r="G40" s="6">
        <f t="shared" si="7"/>
        <v>4.1269463280164675</v>
      </c>
      <c r="H40" s="6">
        <f t="shared" si="7"/>
        <v>3.514723347115201</v>
      </c>
      <c r="I40" s="6">
        <f t="shared" si="7"/>
        <v>2.540825588022149</v>
      </c>
      <c r="J40" s="6">
        <f t="shared" si="7"/>
        <v>1.9732728130113202</v>
      </c>
      <c r="K40" s="6">
        <f t="shared" si="7"/>
        <v>0.8760500876685469</v>
      </c>
    </row>
    <row r="41" spans="1:11" ht="12.75">
      <c r="A41" s="9" t="s">
        <v>29</v>
      </c>
      <c r="B41" s="1">
        <v>2500</v>
      </c>
      <c r="C41" s="4" t="s">
        <v>3</v>
      </c>
      <c r="D41" s="6">
        <f aca="true" t="shared" si="8" ref="D41:K41">D8*($B$40/$B$16)^5*($B$41/$B$20)^3</f>
        <v>42.78466405315751</v>
      </c>
      <c r="E41" s="6">
        <f t="shared" si="8"/>
        <v>30.15723122644362</v>
      </c>
      <c r="F41" s="6">
        <f t="shared" si="8"/>
        <v>24.221477256631022</v>
      </c>
      <c r="G41" s="6">
        <f t="shared" si="8"/>
        <v>23.85971944867347</v>
      </c>
      <c r="H41" s="6">
        <f t="shared" si="8"/>
        <v>23.797322355362827</v>
      </c>
      <c r="I41" s="6">
        <f t="shared" si="8"/>
        <v>23.461344459703707</v>
      </c>
      <c r="J41" s="6">
        <f t="shared" si="8"/>
        <v>23.278656454505967</v>
      </c>
      <c r="K41" s="6">
        <f t="shared" si="8"/>
        <v>22.924948681572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 aca="true" t="shared" si="9" ref="D45:K45">D6*($B$46/$B$16)^3*($B$47/$B$20)</f>
        <v>0</v>
      </c>
      <c r="E45" s="5">
        <f t="shared" si="9"/>
        <v>6548.809525598779</v>
      </c>
      <c r="F45" s="5">
        <f t="shared" si="9"/>
        <v>9777.65696865919</v>
      </c>
      <c r="G45" s="5">
        <f t="shared" si="9"/>
        <v>14422.874840937042</v>
      </c>
      <c r="H45" s="5">
        <f t="shared" si="9"/>
        <v>15658.044269232874</v>
      </c>
      <c r="I45" s="5">
        <f t="shared" si="9"/>
        <v>16660.718011826477</v>
      </c>
      <c r="J45" s="5">
        <f t="shared" si="9"/>
        <v>16958.92060408478</v>
      </c>
      <c r="K45" s="5">
        <f t="shared" si="9"/>
        <v>18290.776885523974</v>
      </c>
    </row>
    <row r="46" spans="1:11" ht="12.75">
      <c r="A46" s="9" t="s">
        <v>27</v>
      </c>
      <c r="B46" s="1">
        <v>27</v>
      </c>
      <c r="C46" s="4" t="s">
        <v>2</v>
      </c>
      <c r="D46" s="6">
        <f aca="true" t="shared" si="10" ref="D46:K46">D7*($B$46/$B$16)^2*($B$47/$B$20)^2</f>
        <v>7.457559646975057</v>
      </c>
      <c r="E46" s="6">
        <f t="shared" si="10"/>
        <v>4.708488123003072</v>
      </c>
      <c r="F46" s="6">
        <f t="shared" si="10"/>
        <v>3.378143272294388</v>
      </c>
      <c r="G46" s="6">
        <f t="shared" si="10"/>
        <v>2.6412456499305392</v>
      </c>
      <c r="H46" s="6">
        <f t="shared" si="10"/>
        <v>2.249422942153729</v>
      </c>
      <c r="I46" s="6">
        <f t="shared" si="10"/>
        <v>1.6261283763341756</v>
      </c>
      <c r="J46" s="6">
        <f t="shared" si="10"/>
        <v>1.262894600327245</v>
      </c>
      <c r="K46" s="6">
        <f t="shared" si="10"/>
        <v>0.5606720561078701</v>
      </c>
    </row>
    <row r="47" spans="1:11" ht="12.75">
      <c r="A47" s="9" t="s">
        <v>29</v>
      </c>
      <c r="B47" s="1">
        <v>2000</v>
      </c>
      <c r="C47" s="4" t="s">
        <v>3</v>
      </c>
      <c r="D47" s="6">
        <f aca="true" t="shared" si="11" ref="D47:K47">D8*($B$46/$B$16)^5*($B$47/$B$20)^3</f>
        <v>21.90574799521665</v>
      </c>
      <c r="E47" s="6">
        <f t="shared" si="11"/>
        <v>15.440502387939137</v>
      </c>
      <c r="F47" s="6">
        <f t="shared" si="11"/>
        <v>12.401396355395086</v>
      </c>
      <c r="G47" s="6">
        <f t="shared" si="11"/>
        <v>12.216176357720817</v>
      </c>
      <c r="H47" s="6">
        <f t="shared" si="11"/>
        <v>12.18422904594577</v>
      </c>
      <c r="I47" s="6">
        <f t="shared" si="11"/>
        <v>12.0122083633683</v>
      </c>
      <c r="J47" s="6">
        <f t="shared" si="11"/>
        <v>11.918672104707056</v>
      </c>
      <c r="K47" s="6">
        <f t="shared" si="11"/>
        <v>11.737573724964866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 aca="true" t="shared" si="12" ref="D51:K51">D6*($B$52/$B$16)^3*($B$53/$B$20)</f>
        <v>0</v>
      </c>
      <c r="E51" s="5">
        <f t="shared" si="12"/>
        <v>4911.607144199083</v>
      </c>
      <c r="F51" s="5">
        <f t="shared" si="12"/>
        <v>7333.242726494392</v>
      </c>
      <c r="G51" s="5">
        <f t="shared" si="12"/>
        <v>10817.15613070278</v>
      </c>
      <c r="H51" s="5">
        <f t="shared" si="12"/>
        <v>11743.533201924654</v>
      </c>
      <c r="I51" s="5">
        <f t="shared" si="12"/>
        <v>12495.538508869855</v>
      </c>
      <c r="J51" s="5">
        <f t="shared" si="12"/>
        <v>12719.190453063582</v>
      </c>
      <c r="K51" s="5">
        <f t="shared" si="12"/>
        <v>13718.082664142978</v>
      </c>
    </row>
    <row r="52" spans="1:11" ht="12.75">
      <c r="A52" s="9" t="s">
        <v>27</v>
      </c>
      <c r="B52" s="1">
        <v>27</v>
      </c>
      <c r="C52" s="4" t="s">
        <v>2</v>
      </c>
      <c r="D52" s="6">
        <f aca="true" t="shared" si="13" ref="D52:K52">D7*($B$52/$B$16)^2*($B$53/$B$20)^2</f>
        <v>4.194877301423468</v>
      </c>
      <c r="E52" s="6">
        <f t="shared" si="13"/>
        <v>2.648524569189227</v>
      </c>
      <c r="F52" s="6">
        <f t="shared" si="13"/>
        <v>1.9002055906655926</v>
      </c>
      <c r="G52" s="6">
        <f t="shared" si="13"/>
        <v>1.4857006780859279</v>
      </c>
      <c r="H52" s="6">
        <f t="shared" si="13"/>
        <v>1.2653004049614722</v>
      </c>
      <c r="I52" s="6">
        <f t="shared" si="13"/>
        <v>0.9146972116879735</v>
      </c>
      <c r="J52" s="6">
        <f t="shared" si="13"/>
        <v>0.7103782126840751</v>
      </c>
      <c r="K52" s="6">
        <f t="shared" si="13"/>
        <v>0.31537803156067684</v>
      </c>
    </row>
    <row r="53" spans="1:11" ht="12.75">
      <c r="A53" s="9" t="s">
        <v>29</v>
      </c>
      <c r="B53" s="1">
        <v>1500</v>
      </c>
      <c r="C53" s="4" t="s">
        <v>3</v>
      </c>
      <c r="D53" s="6">
        <f aca="true" t="shared" si="14" ref="D53:K53">D8*($B$52/$B$16)^5*($B$53/$B$20)^3</f>
        <v>9.241487435482021</v>
      </c>
      <c r="E53" s="6">
        <f t="shared" si="14"/>
        <v>6.513961944911821</v>
      </c>
      <c r="F53" s="6">
        <f t="shared" si="14"/>
        <v>5.2318390874322995</v>
      </c>
      <c r="G53" s="6">
        <f t="shared" si="14"/>
        <v>5.153699400913468</v>
      </c>
      <c r="H53" s="6">
        <f t="shared" si="14"/>
        <v>5.140221628758369</v>
      </c>
      <c r="I53" s="6">
        <f t="shared" si="14"/>
        <v>5.067650403296</v>
      </c>
      <c r="J53" s="6">
        <f t="shared" si="14"/>
        <v>5.028189794173287</v>
      </c>
      <c r="K53" s="6">
        <f t="shared" si="14"/>
        <v>4.951788915219551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2000-07-28T16:04:33Z</cp:lastPrinted>
  <dcterms:created xsi:type="dcterms:W3CDTF">1998-01-06T13:15:37Z</dcterms:created>
  <dcterms:modified xsi:type="dcterms:W3CDTF">2006-11-21T16:14:27Z</dcterms:modified>
  <cp:category/>
  <cp:version/>
  <cp:contentType/>
  <cp:contentStatus/>
</cp:coreProperties>
</file>