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21" sheetId="1" r:id="rId1"/>
    <sheet name="datasheet (2)" sheetId="2" r:id="rId2"/>
  </sheets>
  <definedNames>
    <definedName name="_xlnm.Print_Area" localSheetId="0">'21'!$A$1:$K$55</definedName>
    <definedName name="_xlnm.Print_Area" localSheetId="1">'datasheet (2)'!$A$1:$M$63</definedName>
  </definedNames>
  <calcPr fullCalcOnLoad="1"/>
</workbook>
</file>

<file path=xl/sharedStrings.xml><?xml version="1.0" encoding="utf-8"?>
<sst xmlns="http://schemas.openxmlformats.org/spreadsheetml/2006/main" count="78" uniqueCount="40">
  <si>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</si>
  <si>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</si>
  <si>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</si>
  <si>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</si>
  <si>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</si>
  <si>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</si>
  <si>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</si>
  <si>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</si>
  <si>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</si>
  <si>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</si>
  <si>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</si>
  <si>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</si>
  <si>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</si>
  <si>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</si>
  <si>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</si>
  <si>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</si>
  <si>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</si>
  <si>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</si>
  <si>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</si>
  <si>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</si>
  <si>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</si>
  <si>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</si>
  <si>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</si>
  <si>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</si>
  <si>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</si>
  <si>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</si>
  <si>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</si>
  <si>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</si>
  <si>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</si>
  <si>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</si>
  <si>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Best</t>
  </si>
  <si>
    <t>Flat Plate</t>
  </si>
  <si>
    <t>ACS</t>
  </si>
  <si>
    <t>Position</t>
  </si>
  <si>
    <t>Static Pcor</t>
  </si>
  <si>
    <t>296200-20</t>
  </si>
  <si>
    <t>CCW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</si>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</sst>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sz val="14.75"/>
      <name val="Arial"/>
      <family val="2"/>
    </font>
    <font>
      <sz val="11"/>
      <name val="Arial"/>
      <family val="2"/>
    </font>
    <font>
      <sz val="9.25"/>
      <name val="Arial"/>
      <family val="2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39825"/>
          <c:w val="0.9405"/>
          <c:h val="0.60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9420.23149233589</c:v>
                </c:pt>
                <c:pt idx="2">
                  <c:v>13748.905930286859</c:v>
                </c:pt>
                <c:pt idx="3">
                  <c:v>17850.15415765766</c:v>
                </c:pt>
                <c:pt idx="4">
                  <c:v>19492.93754460719</c:v>
                </c:pt>
                <c:pt idx="5">
                  <c:v>19710.71351682212</c:v>
                </c:pt>
                <c:pt idx="6">
                  <c:v>19918.39471621622</c:v>
                </c:pt>
                <c:pt idx="7">
                  <c:v>20660.347607035685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39.19345619260772</c:v>
                </c:pt>
                <c:pt idx="1">
                  <c:v>28.10718857300112</c:v>
                </c:pt>
                <c:pt idx="2">
                  <c:v>31.251453699531012</c:v>
                </c:pt>
                <c:pt idx="3">
                  <c:v>34.37906021848902</c:v>
                </c:pt>
                <c:pt idx="4">
                  <c:v>34.532642276251</c:v>
                </c:pt>
                <c:pt idx="5">
                  <c:v>33.92605593362193</c:v>
                </c:pt>
                <c:pt idx="6">
                  <c:v>32.775424809974595</c:v>
                </c:pt>
                <c:pt idx="7">
                  <c:v>31.835242925745835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8242.702555793905</c:v>
                </c:pt>
                <c:pt idx="2">
                  <c:v>12030.292689001004</c:v>
                </c:pt>
                <c:pt idx="3">
                  <c:v>15618.884887950455</c:v>
                </c:pt>
                <c:pt idx="4">
                  <c:v>17056.320351531293</c:v>
                </c:pt>
                <c:pt idx="5">
                  <c:v>17246.874327219357</c:v>
                </c:pt>
                <c:pt idx="6">
                  <c:v>17428.595376689194</c:v>
                </c:pt>
                <c:pt idx="7">
                  <c:v>18077.804156156224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26.256553660282133</c:v>
                </c:pt>
                <c:pt idx="1">
                  <c:v>18.82962046980349</c:v>
                </c:pt>
                <c:pt idx="2">
                  <c:v>20.936032458865512</c:v>
                </c:pt>
                <c:pt idx="3">
                  <c:v>23.03128448230808</c:v>
                </c:pt>
                <c:pt idx="4">
                  <c:v>23.134172462410348</c:v>
                </c:pt>
                <c:pt idx="5">
                  <c:v>22.727807002406887</c:v>
                </c:pt>
                <c:pt idx="6">
                  <c:v>21.95697404261971</c:v>
                </c:pt>
                <c:pt idx="7">
                  <c:v>21.327125631896145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7065.173619251918</c:v>
                </c:pt>
                <c:pt idx="2">
                  <c:v>10311.679447715145</c:v>
                </c:pt>
                <c:pt idx="3">
                  <c:v>13387.615618243246</c:v>
                </c:pt>
                <c:pt idx="4">
                  <c:v>14619.703158455393</c:v>
                </c:pt>
                <c:pt idx="5">
                  <c:v>14783.03513761659</c:v>
                </c:pt>
                <c:pt idx="6">
                  <c:v>14938.796037162165</c:v>
                </c:pt>
                <c:pt idx="7">
                  <c:v>15495.260705276763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16.534739331256382</c:v>
                </c:pt>
                <c:pt idx="1">
                  <c:v>11.857720179234848</c:v>
                </c:pt>
                <c:pt idx="2">
                  <c:v>13.184207029489647</c:v>
                </c:pt>
                <c:pt idx="3">
                  <c:v>14.503666029675056</c:v>
                </c:pt>
                <c:pt idx="4">
                  <c:v>14.568458460293392</c:v>
                </c:pt>
                <c:pt idx="5">
                  <c:v>14.312554846996752</c:v>
                </c:pt>
                <c:pt idx="6">
                  <c:v>13.827132341708033</c:v>
                </c:pt>
                <c:pt idx="7">
                  <c:v>13.430493109299025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5887.644682709933</c:v>
                </c:pt>
                <c:pt idx="2">
                  <c:v>8593.066206429288</c:v>
                </c:pt>
                <c:pt idx="3">
                  <c:v>11156.346348536039</c:v>
                </c:pt>
                <c:pt idx="4">
                  <c:v>12183.085965379494</c:v>
                </c:pt>
                <c:pt idx="5">
                  <c:v>12319.195948013827</c:v>
                </c:pt>
                <c:pt idx="6">
                  <c:v>12448.996697635137</c:v>
                </c:pt>
                <c:pt idx="7">
                  <c:v>12912.717254397303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9.568714890773371</c:v>
                </c:pt>
                <c:pt idx="1">
                  <c:v>6.862106585205353</c:v>
                </c:pt>
                <c:pt idx="2">
                  <c:v>7.629749438362066</c:v>
                </c:pt>
                <c:pt idx="3">
                  <c:v>8.393325248654548</c:v>
                </c:pt>
                <c:pt idx="4">
                  <c:v>8.430820868225345</c:v>
                </c:pt>
                <c:pt idx="5">
                  <c:v>8.282728499419418</c:v>
                </c:pt>
                <c:pt idx="6">
                  <c:v>8.001812697747706</c:v>
                </c:pt>
                <c:pt idx="7">
                  <c:v>7.7722761049184195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4710.115746167945</c:v>
                </c:pt>
                <c:pt idx="2">
                  <c:v>6874.4529651434295</c:v>
                </c:pt>
                <c:pt idx="3">
                  <c:v>8925.07707882883</c:v>
                </c:pt>
                <c:pt idx="4">
                  <c:v>9746.468772303595</c:v>
                </c:pt>
                <c:pt idx="5">
                  <c:v>9855.35675841106</c:v>
                </c:pt>
                <c:pt idx="6">
                  <c:v>9959.19735810811</c:v>
                </c:pt>
                <c:pt idx="7">
                  <c:v>10330.173803517842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4.899182024075965</c:v>
                </c:pt>
                <c:pt idx="1">
                  <c:v>3.51339857162514</c:v>
                </c:pt>
                <c:pt idx="2">
                  <c:v>3.9064317124413765</c:v>
                </c:pt>
                <c:pt idx="3">
                  <c:v>4.297382527311128</c:v>
                </c:pt>
                <c:pt idx="4">
                  <c:v>4.316580284531375</c:v>
                </c:pt>
                <c:pt idx="5">
                  <c:v>4.2407569917027415</c:v>
                </c:pt>
                <c:pt idx="6">
                  <c:v>4.096928101246824</c:v>
                </c:pt>
                <c:pt idx="7">
                  <c:v>3.9794053657182293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3532.586809625959</c:v>
                </c:pt>
                <c:pt idx="2">
                  <c:v>5155.839723857573</c:v>
                </c:pt>
                <c:pt idx="3">
                  <c:v>6693.807809121623</c:v>
                </c:pt>
                <c:pt idx="4">
                  <c:v>7309.851579227697</c:v>
                </c:pt>
                <c:pt idx="5">
                  <c:v>7391.517568808295</c:v>
                </c:pt>
                <c:pt idx="6">
                  <c:v>7469.398018581082</c:v>
                </c:pt>
                <c:pt idx="7">
                  <c:v>7747.630352638382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2.066842416407048</c:v>
                </c:pt>
                <c:pt idx="1">
                  <c:v>1.482215022404356</c:v>
                </c:pt>
                <c:pt idx="2">
                  <c:v>1.6480258786862059</c:v>
                </c:pt>
                <c:pt idx="3">
                  <c:v>1.812958253709382</c:v>
                </c:pt>
                <c:pt idx="4">
                  <c:v>1.821057307536674</c:v>
                </c:pt>
                <c:pt idx="5">
                  <c:v>1.789069355874594</c:v>
                </c:pt>
                <c:pt idx="6">
                  <c:v>1.7283915427135041</c:v>
                </c:pt>
                <c:pt idx="7">
                  <c:v>1.6788116386623781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'datasheet (2)'!#REF!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'datasheet (2)'!#REF!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664445"/>
        <c:axId val="24762278"/>
      </c:scatterChart>
      <c:valAx>
        <c:axId val="1766444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24762278"/>
        <c:crosses val="autoZero"/>
        <c:crossBetween val="midCat"/>
        <c:dispUnits/>
        <c:minorUnit val="1000"/>
      </c:valAx>
      <c:valAx>
        <c:axId val="2476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in"/>
        <c:tickLblPos val="nextTo"/>
        <c:crossAx val="17664445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675"/>
          <c:w val="0.962"/>
          <c:h val="0.74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9420.23149233589</c:v>
                </c:pt>
                <c:pt idx="2">
                  <c:v>13748.905930286859</c:v>
                </c:pt>
                <c:pt idx="3">
                  <c:v>17850.15415765766</c:v>
                </c:pt>
                <c:pt idx="4">
                  <c:v>19492.93754460719</c:v>
                </c:pt>
                <c:pt idx="5">
                  <c:v>19710.71351682212</c:v>
                </c:pt>
                <c:pt idx="6">
                  <c:v>19918.39471621622</c:v>
                </c:pt>
                <c:pt idx="7">
                  <c:v>20660.347607035685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16.960139091530756</c:v>
                </c:pt>
                <c:pt idx="1">
                  <c:v>8.81804032666663</c:v>
                </c:pt>
                <c:pt idx="2">
                  <c:v>6.284296268670998</c:v>
                </c:pt>
                <c:pt idx="3">
                  <c:v>3.802160518877236</c:v>
                </c:pt>
                <c:pt idx="4">
                  <c:v>3.0768296510112574</c:v>
                </c:pt>
                <c:pt idx="5">
                  <c:v>2.1766168767790157</c:v>
                </c:pt>
                <c:pt idx="6">
                  <c:v>1.692904115326538</c:v>
                </c:pt>
                <c:pt idx="7">
                  <c:v>0.7139158645857386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8242.702555793905</c:v>
                </c:pt>
                <c:pt idx="2">
                  <c:v>12030.292689001004</c:v>
                </c:pt>
                <c:pt idx="3">
                  <c:v>15618.884887950455</c:v>
                </c:pt>
                <c:pt idx="4">
                  <c:v>17056.320351531293</c:v>
                </c:pt>
                <c:pt idx="5">
                  <c:v>17246.874327219357</c:v>
                </c:pt>
                <c:pt idx="6">
                  <c:v>17428.595376689194</c:v>
                </c:pt>
                <c:pt idx="7">
                  <c:v>18077.804156156224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12.985106491953237</c:v>
                </c:pt>
                <c:pt idx="1">
                  <c:v>6.75131212510414</c:v>
                </c:pt>
                <c:pt idx="2">
                  <c:v>4.811414330701234</c:v>
                </c:pt>
                <c:pt idx="3">
                  <c:v>2.9110291472653844</c:v>
                </c:pt>
                <c:pt idx="4">
                  <c:v>2.3556977015554947</c:v>
                </c:pt>
                <c:pt idx="5">
                  <c:v>1.6664722962839345</c:v>
                </c:pt>
                <c:pt idx="6">
                  <c:v>1.296129713296881</c:v>
                </c:pt>
                <c:pt idx="7">
                  <c:v>0.5465918338234563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7065.173619251918</c:v>
                </c:pt>
                <c:pt idx="2">
                  <c:v>10311.679447715145</c:v>
                </c:pt>
                <c:pt idx="3">
                  <c:v>13387.615618243246</c:v>
                </c:pt>
                <c:pt idx="4">
                  <c:v>14619.703158455393</c:v>
                </c:pt>
                <c:pt idx="5">
                  <c:v>14783.03513761659</c:v>
                </c:pt>
                <c:pt idx="6">
                  <c:v>14938.796037162165</c:v>
                </c:pt>
                <c:pt idx="7">
                  <c:v>15495.260705276763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9.54007823898605</c:v>
                </c:pt>
                <c:pt idx="1">
                  <c:v>4.960147683749979</c:v>
                </c:pt>
                <c:pt idx="2">
                  <c:v>3.5349166511274364</c:v>
                </c:pt>
                <c:pt idx="3">
                  <c:v>2.1387152918684453</c:v>
                </c:pt>
                <c:pt idx="4">
                  <c:v>1.7307166786938324</c:v>
                </c:pt>
                <c:pt idx="5">
                  <c:v>1.2243469931881965</c:v>
                </c:pt>
                <c:pt idx="6">
                  <c:v>0.9522585648711777</c:v>
                </c:pt>
                <c:pt idx="7">
                  <c:v>0.401577673829478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5887.644682709933</c:v>
                </c:pt>
                <c:pt idx="2">
                  <c:v>8593.066206429288</c:v>
                </c:pt>
                <c:pt idx="3">
                  <c:v>11156.346348536039</c:v>
                </c:pt>
                <c:pt idx="4">
                  <c:v>12183.085965379494</c:v>
                </c:pt>
                <c:pt idx="5">
                  <c:v>12319.195948013827</c:v>
                </c:pt>
                <c:pt idx="6">
                  <c:v>12448.996697635137</c:v>
                </c:pt>
                <c:pt idx="7">
                  <c:v>12912.717254397303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6.625054332629202</c:v>
                </c:pt>
                <c:pt idx="1">
                  <c:v>3.444547002604153</c:v>
                </c:pt>
                <c:pt idx="2">
                  <c:v>2.4548032299496088</c:v>
                </c:pt>
                <c:pt idx="3">
                  <c:v>1.4852189526864206</c:v>
                </c:pt>
                <c:pt idx="4">
                  <c:v>1.2018865824262726</c:v>
                </c:pt>
                <c:pt idx="5">
                  <c:v>0.8502409674918032</c:v>
                </c:pt>
                <c:pt idx="6">
                  <c:v>0.661290670049429</c:v>
                </c:pt>
                <c:pt idx="7">
                  <c:v>0.27887338460380423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4710.115746167945</c:v>
                </c:pt>
                <c:pt idx="2">
                  <c:v>6874.4529651434295</c:v>
                </c:pt>
                <c:pt idx="3">
                  <c:v>8925.07707882883</c:v>
                </c:pt>
                <c:pt idx="4">
                  <c:v>9746.468772303595</c:v>
                </c:pt>
                <c:pt idx="5">
                  <c:v>9855.35675841106</c:v>
                </c:pt>
                <c:pt idx="6">
                  <c:v>9959.19735810811</c:v>
                </c:pt>
                <c:pt idx="7">
                  <c:v>10330.173803517842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4.240034772882689</c:v>
                </c:pt>
                <c:pt idx="1">
                  <c:v>2.2045100816666574</c:v>
                </c:pt>
                <c:pt idx="2">
                  <c:v>1.5710740671677494</c:v>
                </c:pt>
                <c:pt idx="3">
                  <c:v>0.950540129719309</c:v>
                </c:pt>
                <c:pt idx="4">
                  <c:v>0.7692074127528143</c:v>
                </c:pt>
                <c:pt idx="5">
                  <c:v>0.5441542191947539</c:v>
                </c:pt>
                <c:pt idx="6">
                  <c:v>0.4232260288316345</c:v>
                </c:pt>
                <c:pt idx="7">
                  <c:v>0.17847896614643466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3532.586809625959</c:v>
                </c:pt>
                <c:pt idx="2">
                  <c:v>5155.839723857573</c:v>
                </c:pt>
                <c:pt idx="3">
                  <c:v>6693.807809121623</c:v>
                </c:pt>
                <c:pt idx="4">
                  <c:v>7309.851579227697</c:v>
                </c:pt>
                <c:pt idx="5">
                  <c:v>7391.517568808295</c:v>
                </c:pt>
                <c:pt idx="6">
                  <c:v>7469.398018581082</c:v>
                </c:pt>
                <c:pt idx="7">
                  <c:v>7747.630352638382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2.3850195597465125</c:v>
                </c:pt>
                <c:pt idx="1">
                  <c:v>1.2400369209374948</c:v>
                </c:pt>
                <c:pt idx="2">
                  <c:v>0.8837291627818591</c:v>
                </c:pt>
                <c:pt idx="3">
                  <c:v>0.5346788229671113</c:v>
                </c:pt>
                <c:pt idx="4">
                  <c:v>0.4326791696734581</c:v>
                </c:pt>
                <c:pt idx="5">
                  <c:v>0.3060867482970491</c:v>
                </c:pt>
                <c:pt idx="6">
                  <c:v>0.23806464121779441</c:v>
                </c:pt>
                <c:pt idx="7">
                  <c:v>0.1003944184573695</c:v>
                </c:pt>
              </c:numCache>
            </c:numRef>
          </c:yVal>
          <c:smooth val="0"/>
        </c:ser>
        <c:axId val="21533911"/>
        <c:axId val="59587472"/>
      </c:scatterChart>
      <c:valAx>
        <c:axId val="2153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59587472"/>
        <c:crosses val="autoZero"/>
        <c:crossBetween val="midCat"/>
        <c:dispUnits/>
        <c:minorUnit val="1000"/>
      </c:valAx>
      <c:valAx>
        <c:axId val="5958747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21533911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0.24175</cdr:x>
      <cdr:y>0.0685</cdr:y>
    </cdr:from>
    <cdr:to>
      <cdr:x>0.736</cdr:x>
      <cdr:y>0.37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276225"/>
          <a:ext cx="331470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296XXX</a:t>
          </a:r>
          <a:r>
            <a:rPr lang="en-US" cap="none" sz="925" b="0" i="0" u="none" baseline="0">
              <a:latin typeface="Arial"/>
              <a:ea typeface="Arial"/>
              <a:cs typeface="Arial"/>
            </a:rPr>
            <a:t>
DIA:  21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0.031</cdr:x>
      <cdr:y>0.04125</cdr:y>
    </cdr:from>
    <cdr:to>
      <cdr:x>0.21275</cdr:x>
      <cdr:y>0.243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0025" y="161925"/>
          <a:ext cx="1219200" cy="828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0.49425</cdr:x>
      <cdr:y>0.49975</cdr:y>
    </cdr:from>
    <cdr:to>
      <cdr:x>0.51275</cdr:x>
      <cdr:y>0.5515</cdr:y>
    </cdr:to>
    <cdr:sp>
      <cdr:nvSpPr>
        <cdr:cNvPr id="1" name="TextBox 1"/>
        <cdr:cNvSpPr txBox="1">
          <a:spLocks noChangeArrowheads="1"/>
        </cdr:cNvSpPr>
      </cdr:nvSpPr>
      <cdr:spPr>
        <a:xfrm>
          <a:off x="3286125" y="2200275"/>
          <a:ext cx="123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7056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11</xdr:col>
      <xdr:colOff>28575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6675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581025</xdr:colOff>
      <xdr:row>20</xdr:row>
      <xdr:rowOff>76200</xdr:rowOff>
    </xdr:from>
    <xdr:to>
      <xdr:col>6</xdr:col>
      <xdr:colOff>333375</xdr:colOff>
      <xdr:row>21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29025" y="3314700"/>
          <a:ext cx="3619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6</xdr:col>
      <xdr:colOff>561975</xdr:colOff>
      <xdr:row>19</xdr:row>
      <xdr:rowOff>9525</xdr:rowOff>
    </xdr:from>
    <xdr:to>
      <xdr:col>7</xdr:col>
      <xdr:colOff>333375</xdr:colOff>
      <xdr:row>20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19575" y="3086100"/>
          <a:ext cx="381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7</xdr:col>
      <xdr:colOff>561975</xdr:colOff>
      <xdr:row>16</xdr:row>
      <xdr:rowOff>152400</xdr:rowOff>
    </xdr:from>
    <xdr:to>
      <xdr:col>8</xdr:col>
      <xdr:colOff>371475</xdr:colOff>
      <xdr:row>18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829175" y="2743200"/>
          <a:ext cx="419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8</xdr:col>
      <xdr:colOff>590550</xdr:colOff>
      <xdr:row>13</xdr:row>
      <xdr:rowOff>85725</xdr:rowOff>
    </xdr:from>
    <xdr:to>
      <xdr:col>9</xdr:col>
      <xdr:colOff>390525</xdr:colOff>
      <xdr:row>14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467350" y="2190750"/>
          <a:ext cx="4095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57150</xdr:colOff>
      <xdr:row>36</xdr:row>
      <xdr:rowOff>114300</xdr:rowOff>
    </xdr:from>
    <xdr:to>
      <xdr:col>1</xdr:col>
      <xdr:colOff>438150</xdr:colOff>
      <xdr:row>37</xdr:row>
      <xdr:rowOff>123825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66750" y="59436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2500</a:t>
          </a:r>
        </a:p>
      </xdr:txBody>
    </xdr:sp>
    <xdr:clientData/>
  </xdr:twoCellAnchor>
  <xdr:twoCellAnchor>
    <xdr:from>
      <xdr:col>1</xdr:col>
      <xdr:colOff>85725</xdr:colOff>
      <xdr:row>31</xdr:row>
      <xdr:rowOff>152400</xdr:rowOff>
    </xdr:from>
    <xdr:to>
      <xdr:col>1</xdr:col>
      <xdr:colOff>466725</xdr:colOff>
      <xdr:row>33</xdr:row>
      <xdr:rowOff>9525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95325" y="517207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3000</a:t>
          </a:r>
        </a:p>
      </xdr:txBody>
    </xdr:sp>
    <xdr:clientData/>
  </xdr:twoCellAnchor>
  <xdr:twoCellAnchor>
    <xdr:from>
      <xdr:col>2</xdr:col>
      <xdr:colOff>266700</xdr:colOff>
      <xdr:row>31</xdr:row>
      <xdr:rowOff>57150</xdr:rowOff>
    </xdr:from>
    <xdr:to>
      <xdr:col>3</xdr:col>
      <xdr:colOff>76200</xdr:colOff>
      <xdr:row>32</xdr:row>
      <xdr:rowOff>57150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85900" y="5076825"/>
          <a:ext cx="4191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3500</a:t>
          </a:r>
        </a:p>
      </xdr:txBody>
    </xdr:sp>
    <xdr:clientData/>
  </xdr:twoCellAnchor>
  <xdr:twoCellAnchor>
    <xdr:from>
      <xdr:col>4</xdr:col>
      <xdr:colOff>28575</xdr:colOff>
      <xdr:row>31</xdr:row>
      <xdr:rowOff>9525</xdr:rowOff>
    </xdr:from>
    <xdr:to>
      <xdr:col>4</xdr:col>
      <xdr:colOff>409575</xdr:colOff>
      <xdr:row>32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466975" y="50292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4000</a:t>
          </a:r>
        </a:p>
      </xdr:txBody>
    </xdr:sp>
    <xdr:clientData/>
  </xdr:twoCellAnchor>
  <xdr:twoCellAnchor>
    <xdr:from>
      <xdr:col>1</xdr:col>
      <xdr:colOff>57150</xdr:colOff>
      <xdr:row>40</xdr:row>
      <xdr:rowOff>38100</xdr:rowOff>
    </xdr:from>
    <xdr:to>
      <xdr:col>1</xdr:col>
      <xdr:colOff>438150</xdr:colOff>
      <xdr:row>41</xdr:row>
      <xdr:rowOff>47625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66750" y="65151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552450</xdr:colOff>
      <xdr:row>21</xdr:row>
      <xdr:rowOff>57150</xdr:rowOff>
    </xdr:from>
    <xdr:to>
      <xdr:col>5</xdr:col>
      <xdr:colOff>333375</xdr:colOff>
      <xdr:row>22</xdr:row>
      <xdr:rowOff>85725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2990850" y="3457575"/>
          <a:ext cx="390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104775</xdr:colOff>
      <xdr:row>22</xdr:row>
      <xdr:rowOff>104775</xdr:rowOff>
    </xdr:from>
    <xdr:to>
      <xdr:col>4</xdr:col>
      <xdr:colOff>523875</xdr:colOff>
      <xdr:row>23</xdr:row>
      <xdr:rowOff>123825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2543175" y="3667125"/>
          <a:ext cx="4191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38100</xdr:colOff>
      <xdr:row>43</xdr:row>
      <xdr:rowOff>38100</xdr:rowOff>
    </xdr:from>
    <xdr:to>
      <xdr:col>1</xdr:col>
      <xdr:colOff>419100</xdr:colOff>
      <xdr:row>44</xdr:row>
      <xdr:rowOff>47625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647700" y="70008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90" zoomScaleNormal="50" zoomScaleSheetLayoutView="90" workbookViewId="0" topLeftCell="A1">
      <selection activeCell="M5" sqref="M5"/>
    </sheetView>
  </sheetViews>
  <sheetFormatPr defaultColWidth="9.140625" defaultRowHeight="12.75"/>
  <sheetData/>
  <printOptions/>
  <pageMargins left="0" right="0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9.28125" style="0" customWidth="1"/>
    <col min="2" max="2" width="9.421875" style="0" customWidth="1"/>
    <col min="3" max="3" width="12.140625" style="0" customWidth="1"/>
  </cols>
  <sheetData>
    <row r="5" spans="1:11" ht="13.5" thickBot="1">
      <c r="A5" s="9" t="s">
        <v>6</v>
      </c>
      <c r="B5" s="10">
        <v>38785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6103.162612462514</v>
      </c>
      <c r="F6" s="5">
        <v>8907.616410940627</v>
      </c>
      <c r="G6" s="5">
        <v>11564.725725725726</v>
      </c>
      <c r="H6" s="5">
        <v>12629.049267643142</v>
      </c>
      <c r="I6" s="5">
        <v>12770.141572285143</v>
      </c>
      <c r="J6" s="5">
        <v>12904.693693693695</v>
      </c>
      <c r="K6" s="5">
        <v>13385.388796265424</v>
      </c>
    </row>
    <row r="7" spans="1:11" ht="12.75">
      <c r="A7" s="9" t="s">
        <v>8</v>
      </c>
      <c r="B7" s="10" t="s">
        <v>30</v>
      </c>
      <c r="C7" t="s">
        <v>34</v>
      </c>
      <c r="D7">
        <v>8.653132189556507</v>
      </c>
      <c r="E7">
        <v>4.499000166666648</v>
      </c>
      <c r="F7">
        <v>3.2062736064647948</v>
      </c>
      <c r="G7">
        <v>1.9398778157536918</v>
      </c>
      <c r="H7">
        <v>1.5698110464343151</v>
      </c>
      <c r="I7">
        <v>1.1105188146831715</v>
      </c>
      <c r="J7">
        <v>0.8637265894523153</v>
      </c>
      <c r="K7">
        <v>0.3642427880539483</v>
      </c>
    </row>
    <row r="8" spans="1:11" ht="12.75">
      <c r="A8" s="9" t="s">
        <v>9</v>
      </c>
      <c r="B8" s="11">
        <v>855</v>
      </c>
      <c r="C8" s="4" t="s">
        <v>3</v>
      </c>
      <c r="D8" s="6">
        <v>12.955400921774565</v>
      </c>
      <c r="E8" s="6">
        <v>9.290834035091569</v>
      </c>
      <c r="F8" s="6">
        <v>10.330171191742531</v>
      </c>
      <c r="G8" s="6">
        <v>11.364001843970112</v>
      </c>
      <c r="H8" s="6">
        <v>11.41476840874867</v>
      </c>
      <c r="I8" s="6">
        <v>11.214261231636927</v>
      </c>
      <c r="J8" s="6">
        <v>10.833919996950542</v>
      </c>
      <c r="K8" s="6">
        <v>10.523142779710119</v>
      </c>
    </row>
    <row r="9" spans="1:11" ht="12.75">
      <c r="A9" s="9" t="s">
        <v>10</v>
      </c>
      <c r="B9" s="11">
        <v>20.5</v>
      </c>
      <c r="C9" s="4" t="s">
        <v>4</v>
      </c>
      <c r="D9" s="7">
        <v>0</v>
      </c>
      <c r="E9" s="7">
        <v>0.4654754780189895</v>
      </c>
      <c r="F9" s="7">
        <v>0.43544682282654373</v>
      </c>
      <c r="G9" s="7">
        <v>0.31092738651491375</v>
      </c>
      <c r="H9" s="7">
        <v>0.27354670747420173</v>
      </c>
      <c r="I9" s="7">
        <v>0.19917348497676776</v>
      </c>
      <c r="J9" s="7">
        <v>0.16203876476207277</v>
      </c>
      <c r="K9" s="7">
        <v>0.07297213401293001</v>
      </c>
    </row>
    <row r="10" spans="1:11" ht="12.75">
      <c r="A10" s="9" t="s">
        <v>11</v>
      </c>
      <c r="B10" s="10" t="s">
        <v>31</v>
      </c>
      <c r="C10" s="4" t="s">
        <v>37</v>
      </c>
      <c r="D10" s="6">
        <v>8.653132189556507</v>
      </c>
      <c r="E10" s="6">
        <v>5.165482326777163</v>
      </c>
      <c r="F10" s="6">
        <v>4.625990204072102</v>
      </c>
      <c r="G10" s="6">
        <v>4.332914304690079</v>
      </c>
      <c r="H10" s="6">
        <v>4.423587571416894</v>
      </c>
      <c r="I10" s="6">
        <v>4.028416571173233</v>
      </c>
      <c r="J10" s="6">
        <v>3.843436924568636</v>
      </c>
      <c r="K10" s="6">
        <v>3.5700738081650876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0.5344310438282753</v>
      </c>
      <c r="F11" s="7">
        <v>0.6282597756873716</v>
      </c>
      <c r="G11" s="7">
        <v>0.6944879258939003</v>
      </c>
      <c r="H11" s="7">
        <v>0.7708302334433363</v>
      </c>
      <c r="I11" s="7">
        <v>0.7225035333126202</v>
      </c>
      <c r="J11" s="7">
        <v>0.7210450382139411</v>
      </c>
      <c r="K11" s="7">
        <v>0.7152259781376618</v>
      </c>
    </row>
    <row r="12" spans="1:11" ht="12.75">
      <c r="A12" s="9" t="s">
        <v>13</v>
      </c>
      <c r="B12" s="1" t="s">
        <v>35</v>
      </c>
      <c r="C12" s="4" t="s">
        <v>5</v>
      </c>
      <c r="D12" s="8">
        <v>115.9638389190452</v>
      </c>
      <c r="E12" s="8">
        <v>111.99276296474049</v>
      </c>
      <c r="F12" s="8">
        <v>108.01448131037009</v>
      </c>
      <c r="G12" s="8">
        <v>108.02172558870089</v>
      </c>
      <c r="H12" s="8">
        <v>107.97106631937659</v>
      </c>
      <c r="I12" s="8">
        <v>107.98552834062055</v>
      </c>
      <c r="J12" s="8">
        <v>108.02172558870089</v>
      </c>
      <c r="K12" s="8">
        <v>108.00723944800676</v>
      </c>
    </row>
    <row r="13" spans="1:11" ht="12.75">
      <c r="A13" s="9" t="s">
        <v>14</v>
      </c>
      <c r="B13" s="1" t="s">
        <v>32</v>
      </c>
      <c r="C13" s="4" t="s">
        <v>33</v>
      </c>
      <c r="D13">
        <v>-2.16</v>
      </c>
      <c r="E13">
        <v>-1.17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95</v>
      </c>
      <c r="E14">
        <v>57</v>
      </c>
      <c r="F14">
        <v>47</v>
      </c>
      <c r="G14">
        <v>42</v>
      </c>
      <c r="H14">
        <v>42</v>
      </c>
      <c r="I14">
        <v>40</v>
      </c>
      <c r="J14">
        <v>40</v>
      </c>
      <c r="K14">
        <v>39</v>
      </c>
    </row>
    <row r="15" spans="1:2" ht="12.75">
      <c r="A15" s="9" t="s">
        <v>16</v>
      </c>
      <c r="B15" s="1">
        <v>7</v>
      </c>
    </row>
    <row r="16" spans="1:2" ht="12.75">
      <c r="A16" s="9" t="s">
        <v>17</v>
      </c>
      <c r="B16" s="1">
        <v>20</v>
      </c>
    </row>
    <row r="17" spans="1:2" ht="12.75">
      <c r="A17" s="9" t="s">
        <v>18</v>
      </c>
      <c r="B17" s="1" t="s">
        <v>36</v>
      </c>
    </row>
    <row r="18" spans="1:2" ht="12.75">
      <c r="A18" s="9" t="s">
        <v>19</v>
      </c>
      <c r="B18" s="1">
        <v>3.312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3000</v>
      </c>
    </row>
    <row r="21" spans="1:2" ht="12.75">
      <c r="A21" s="9" t="s">
        <v>22</v>
      </c>
      <c r="B21" s="1">
        <v>20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9420.23149233589</v>
      </c>
      <c r="F27" s="5">
        <f t="shared" si="0"/>
        <v>13748.905930286859</v>
      </c>
      <c r="G27" s="5">
        <f t="shared" si="0"/>
        <v>17850.15415765766</v>
      </c>
      <c r="H27" s="5">
        <f t="shared" si="0"/>
        <v>19492.93754460719</v>
      </c>
      <c r="I27" s="5">
        <f t="shared" si="0"/>
        <v>19710.71351682212</v>
      </c>
      <c r="J27" s="5">
        <f t="shared" si="0"/>
        <v>19918.39471621622</v>
      </c>
      <c r="K27" s="5">
        <f t="shared" si="0"/>
        <v>20660.347607035685</v>
      </c>
    </row>
    <row r="28" spans="1:11" ht="12.75">
      <c r="A28" s="9" t="s">
        <v>27</v>
      </c>
      <c r="B28" s="1">
        <v>21</v>
      </c>
      <c r="C28" s="4" t="s">
        <v>2</v>
      </c>
      <c r="D28" s="6">
        <f>D7*($B$28/$B$16)^2*($B$29/$B$20)^2</f>
        <v>16.960139091530756</v>
      </c>
      <c r="E28" s="6">
        <f aca="true" t="shared" si="1" ref="E28:K28">E7*($B$28/$B$16)^2*($B$29/$B$20)^2</f>
        <v>8.81804032666663</v>
      </c>
      <c r="F28" s="6">
        <f t="shared" si="1"/>
        <v>6.284296268670998</v>
      </c>
      <c r="G28" s="6">
        <f t="shared" si="1"/>
        <v>3.802160518877236</v>
      </c>
      <c r="H28" s="6">
        <f t="shared" si="1"/>
        <v>3.0768296510112574</v>
      </c>
      <c r="I28" s="6">
        <f t="shared" si="1"/>
        <v>2.1766168767790157</v>
      </c>
      <c r="J28" s="6">
        <f t="shared" si="1"/>
        <v>1.692904115326538</v>
      </c>
      <c r="K28" s="6">
        <f t="shared" si="1"/>
        <v>0.7139158645857386</v>
      </c>
    </row>
    <row r="29" spans="1:11" ht="12.75">
      <c r="A29" s="9" t="s">
        <v>29</v>
      </c>
      <c r="B29" s="1">
        <v>4000</v>
      </c>
      <c r="C29" s="4" t="s">
        <v>3</v>
      </c>
      <c r="D29" s="6">
        <f>D8*($B$28/$B$16)^5*($B$29/$B$20)^3</f>
        <v>39.19345619260772</v>
      </c>
      <c r="E29" s="6">
        <f aca="true" t="shared" si="2" ref="E29:K29">E8*($B$28/$B$16)^5*($B$29/$B$20)^3</f>
        <v>28.10718857300112</v>
      </c>
      <c r="F29" s="6">
        <f t="shared" si="2"/>
        <v>31.251453699531012</v>
      </c>
      <c r="G29" s="6">
        <f t="shared" si="2"/>
        <v>34.37906021848902</v>
      </c>
      <c r="H29" s="6">
        <f t="shared" si="2"/>
        <v>34.532642276251</v>
      </c>
      <c r="I29" s="6">
        <f t="shared" si="2"/>
        <v>33.92605593362193</v>
      </c>
      <c r="J29" s="6">
        <f t="shared" si="2"/>
        <v>32.775424809974595</v>
      </c>
      <c r="K29" s="6">
        <f t="shared" si="2"/>
        <v>31.835242925745835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8242.702555793905</v>
      </c>
      <c r="F33" s="5">
        <f t="shared" si="3"/>
        <v>12030.292689001004</v>
      </c>
      <c r="G33" s="5">
        <f t="shared" si="3"/>
        <v>15618.884887950455</v>
      </c>
      <c r="H33" s="5">
        <f t="shared" si="3"/>
        <v>17056.320351531293</v>
      </c>
      <c r="I33" s="5">
        <f t="shared" si="3"/>
        <v>17246.874327219357</v>
      </c>
      <c r="J33" s="5">
        <f t="shared" si="3"/>
        <v>17428.595376689194</v>
      </c>
      <c r="K33" s="5">
        <f t="shared" si="3"/>
        <v>18077.804156156224</v>
      </c>
    </row>
    <row r="34" spans="1:11" ht="12.75">
      <c r="A34" s="9" t="s">
        <v>27</v>
      </c>
      <c r="B34" s="1">
        <v>21</v>
      </c>
      <c r="C34" s="4" t="s">
        <v>2</v>
      </c>
      <c r="D34" s="6">
        <f>D7*($B$34/$B$16)^2*($B$35/$B$20)^2</f>
        <v>12.985106491953237</v>
      </c>
      <c r="E34" s="6">
        <f aca="true" t="shared" si="4" ref="E34:K34">E7*($B$34/$B$16)^2*($B$35/$B$20)^2</f>
        <v>6.75131212510414</v>
      </c>
      <c r="F34" s="6">
        <f t="shared" si="4"/>
        <v>4.811414330701234</v>
      </c>
      <c r="G34" s="6">
        <f t="shared" si="4"/>
        <v>2.9110291472653844</v>
      </c>
      <c r="H34" s="6">
        <f t="shared" si="4"/>
        <v>2.3556977015554947</v>
      </c>
      <c r="I34" s="6">
        <f t="shared" si="4"/>
        <v>1.6664722962839345</v>
      </c>
      <c r="J34" s="6">
        <f t="shared" si="4"/>
        <v>1.296129713296881</v>
      </c>
      <c r="K34" s="6">
        <f t="shared" si="4"/>
        <v>0.5465918338234563</v>
      </c>
    </row>
    <row r="35" spans="1:11" ht="12.75">
      <c r="A35" s="9" t="s">
        <v>29</v>
      </c>
      <c r="B35" s="1">
        <v>3500</v>
      </c>
      <c r="C35" s="4" t="s">
        <v>3</v>
      </c>
      <c r="D35" s="6">
        <f aca="true" t="shared" si="5" ref="D35:K35">D8*($B$34/$B$16)^5*($B$35/$B$20)^3</f>
        <v>26.256553660282133</v>
      </c>
      <c r="E35" s="6">
        <f t="shared" si="5"/>
        <v>18.82962046980349</v>
      </c>
      <c r="F35" s="6">
        <f t="shared" si="5"/>
        <v>20.936032458865512</v>
      </c>
      <c r="G35" s="6">
        <f t="shared" si="5"/>
        <v>23.03128448230808</v>
      </c>
      <c r="H35" s="6">
        <f t="shared" si="5"/>
        <v>23.134172462410348</v>
      </c>
      <c r="I35" s="6">
        <f t="shared" si="5"/>
        <v>22.727807002406887</v>
      </c>
      <c r="J35" s="6">
        <f t="shared" si="5"/>
        <v>21.95697404261971</v>
      </c>
      <c r="K35" s="6">
        <f t="shared" si="5"/>
        <v>21.327125631896145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7065.173619251918</v>
      </c>
      <c r="F39" s="5">
        <f t="shared" si="6"/>
        <v>10311.679447715145</v>
      </c>
      <c r="G39" s="5">
        <f t="shared" si="6"/>
        <v>13387.615618243246</v>
      </c>
      <c r="H39" s="5">
        <f t="shared" si="6"/>
        <v>14619.703158455393</v>
      </c>
      <c r="I39" s="5">
        <f t="shared" si="6"/>
        <v>14783.03513761659</v>
      </c>
      <c r="J39" s="5">
        <f t="shared" si="6"/>
        <v>14938.796037162165</v>
      </c>
      <c r="K39" s="5">
        <f t="shared" si="6"/>
        <v>15495.260705276763</v>
      </c>
    </row>
    <row r="40" spans="1:11" ht="12.75">
      <c r="A40" s="9" t="s">
        <v>27</v>
      </c>
      <c r="B40" s="1">
        <v>21</v>
      </c>
      <c r="C40" s="4" t="s">
        <v>2</v>
      </c>
      <c r="D40" s="6">
        <f>D7*($B$40/$B$16)^2*($B$41/$B$20)^2</f>
        <v>9.54007823898605</v>
      </c>
      <c r="E40" s="6">
        <f aca="true" t="shared" si="7" ref="E40:K40">E7*($B$40/$B$16)^2*($B$41/$B$20)^2</f>
        <v>4.960147683749979</v>
      </c>
      <c r="F40" s="6">
        <f t="shared" si="7"/>
        <v>3.5349166511274364</v>
      </c>
      <c r="G40" s="6">
        <f t="shared" si="7"/>
        <v>2.1387152918684453</v>
      </c>
      <c r="H40" s="6">
        <f t="shared" si="7"/>
        <v>1.7307166786938324</v>
      </c>
      <c r="I40" s="6">
        <f t="shared" si="7"/>
        <v>1.2243469931881965</v>
      </c>
      <c r="J40" s="6">
        <f t="shared" si="7"/>
        <v>0.9522585648711777</v>
      </c>
      <c r="K40" s="6">
        <f t="shared" si="7"/>
        <v>0.401577673829478</v>
      </c>
    </row>
    <row r="41" spans="1:11" ht="12.75">
      <c r="A41" s="9" t="s">
        <v>29</v>
      </c>
      <c r="B41" s="1">
        <v>3000</v>
      </c>
      <c r="C41" s="4" t="s">
        <v>3</v>
      </c>
      <c r="D41" s="6">
        <f aca="true" t="shared" si="8" ref="D41:K41">D8*($B$40/$B$16)^5*($B$41/$B$20)^3</f>
        <v>16.534739331256382</v>
      </c>
      <c r="E41" s="6">
        <f t="shared" si="8"/>
        <v>11.857720179234848</v>
      </c>
      <c r="F41" s="6">
        <f t="shared" si="8"/>
        <v>13.184207029489647</v>
      </c>
      <c r="G41" s="6">
        <f t="shared" si="8"/>
        <v>14.503666029675056</v>
      </c>
      <c r="H41" s="6">
        <f t="shared" si="8"/>
        <v>14.568458460293392</v>
      </c>
      <c r="I41" s="6">
        <f t="shared" si="8"/>
        <v>14.312554846996752</v>
      </c>
      <c r="J41" s="6">
        <f t="shared" si="8"/>
        <v>13.827132341708033</v>
      </c>
      <c r="K41" s="6">
        <f t="shared" si="8"/>
        <v>13.430493109299025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5887.644682709933</v>
      </c>
      <c r="F45" s="5">
        <f t="shared" si="9"/>
        <v>8593.066206429288</v>
      </c>
      <c r="G45" s="5">
        <f t="shared" si="9"/>
        <v>11156.346348536039</v>
      </c>
      <c r="H45" s="5">
        <f t="shared" si="9"/>
        <v>12183.085965379494</v>
      </c>
      <c r="I45" s="5">
        <f t="shared" si="9"/>
        <v>12319.195948013827</v>
      </c>
      <c r="J45" s="5">
        <f t="shared" si="9"/>
        <v>12448.996697635137</v>
      </c>
      <c r="K45" s="5">
        <f t="shared" si="9"/>
        <v>12912.717254397303</v>
      </c>
    </row>
    <row r="46" spans="1:11" ht="12.75">
      <c r="A46" s="9" t="s">
        <v>27</v>
      </c>
      <c r="B46" s="1">
        <v>21</v>
      </c>
      <c r="C46" s="4" t="s">
        <v>2</v>
      </c>
      <c r="D46" s="6">
        <f>D7*($B$46/$B$16)^2*($B$47/$B$20)^2</f>
        <v>6.625054332629202</v>
      </c>
      <c r="E46" s="6">
        <f aca="true" t="shared" si="10" ref="E46:K46">E7*($B$46/$B$16)^2*($B$47/$B$20)^2</f>
        <v>3.444547002604153</v>
      </c>
      <c r="F46" s="6">
        <f t="shared" si="10"/>
        <v>2.4548032299496088</v>
      </c>
      <c r="G46" s="6">
        <f t="shared" si="10"/>
        <v>1.4852189526864206</v>
      </c>
      <c r="H46" s="6">
        <f t="shared" si="10"/>
        <v>1.2018865824262726</v>
      </c>
      <c r="I46" s="6">
        <f t="shared" si="10"/>
        <v>0.8502409674918032</v>
      </c>
      <c r="J46" s="6">
        <f t="shared" si="10"/>
        <v>0.661290670049429</v>
      </c>
      <c r="K46" s="6">
        <f t="shared" si="10"/>
        <v>0.27887338460380423</v>
      </c>
    </row>
    <row r="47" spans="1:11" ht="12.75">
      <c r="A47" s="9" t="s">
        <v>29</v>
      </c>
      <c r="B47" s="1">
        <v>2500</v>
      </c>
      <c r="C47" s="4" t="s">
        <v>3</v>
      </c>
      <c r="D47" s="6">
        <f aca="true" t="shared" si="11" ref="D47:K47">D8*($B$46/$B$16)^5*($B$47/$B$20)^3</f>
        <v>9.568714890773371</v>
      </c>
      <c r="E47" s="6">
        <f t="shared" si="11"/>
        <v>6.862106585205353</v>
      </c>
      <c r="F47" s="6">
        <f t="shared" si="11"/>
        <v>7.629749438362066</v>
      </c>
      <c r="G47" s="6">
        <f t="shared" si="11"/>
        <v>8.393325248654548</v>
      </c>
      <c r="H47" s="6">
        <f t="shared" si="11"/>
        <v>8.430820868225345</v>
      </c>
      <c r="I47" s="6">
        <f t="shared" si="11"/>
        <v>8.282728499419418</v>
      </c>
      <c r="J47" s="6">
        <f t="shared" si="11"/>
        <v>8.001812697747706</v>
      </c>
      <c r="K47" s="6">
        <f t="shared" si="11"/>
        <v>7.7722761049184195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4710.115746167945</v>
      </c>
      <c r="F51" s="5">
        <f t="shared" si="12"/>
        <v>6874.4529651434295</v>
      </c>
      <c r="G51" s="5">
        <f t="shared" si="12"/>
        <v>8925.07707882883</v>
      </c>
      <c r="H51" s="5">
        <f t="shared" si="12"/>
        <v>9746.468772303595</v>
      </c>
      <c r="I51" s="5">
        <f t="shared" si="12"/>
        <v>9855.35675841106</v>
      </c>
      <c r="J51" s="5">
        <f t="shared" si="12"/>
        <v>9959.19735810811</v>
      </c>
      <c r="K51" s="5">
        <f t="shared" si="12"/>
        <v>10330.173803517842</v>
      </c>
    </row>
    <row r="52" spans="1:11" ht="12.75">
      <c r="A52" s="9" t="s">
        <v>27</v>
      </c>
      <c r="B52" s="1">
        <v>21</v>
      </c>
      <c r="C52" s="4" t="s">
        <v>2</v>
      </c>
      <c r="D52" s="6">
        <f>D7*($B$52/$B$16)^2*($B$53/$B$20)^2</f>
        <v>4.240034772882689</v>
      </c>
      <c r="E52" s="6">
        <f aca="true" t="shared" si="13" ref="E52:K52">E7*($B$52/$B$16)^2*($B$53/$B$20)^2</f>
        <v>2.2045100816666574</v>
      </c>
      <c r="F52" s="6">
        <f t="shared" si="13"/>
        <v>1.5710740671677494</v>
      </c>
      <c r="G52" s="6">
        <f t="shared" si="13"/>
        <v>0.950540129719309</v>
      </c>
      <c r="H52" s="6">
        <f t="shared" si="13"/>
        <v>0.7692074127528143</v>
      </c>
      <c r="I52" s="6">
        <f t="shared" si="13"/>
        <v>0.5441542191947539</v>
      </c>
      <c r="J52" s="6">
        <f t="shared" si="13"/>
        <v>0.4232260288316345</v>
      </c>
      <c r="K52" s="6">
        <f t="shared" si="13"/>
        <v>0.17847896614643466</v>
      </c>
    </row>
    <row r="53" spans="1:11" ht="12.75">
      <c r="A53" s="9" t="s">
        <v>29</v>
      </c>
      <c r="B53" s="1">
        <v>2000</v>
      </c>
      <c r="C53" s="4" t="s">
        <v>3</v>
      </c>
      <c r="D53" s="6">
        <f aca="true" t="shared" si="14" ref="D53:K53">D8*($B$52/$B$16)^5*($B$53/$B$20)^3</f>
        <v>4.899182024075965</v>
      </c>
      <c r="E53" s="6">
        <f t="shared" si="14"/>
        <v>3.51339857162514</v>
      </c>
      <c r="F53" s="6">
        <f t="shared" si="14"/>
        <v>3.9064317124413765</v>
      </c>
      <c r="G53" s="6">
        <f t="shared" si="14"/>
        <v>4.297382527311128</v>
      </c>
      <c r="H53" s="6">
        <f t="shared" si="14"/>
        <v>4.316580284531375</v>
      </c>
      <c r="I53" s="6">
        <f t="shared" si="14"/>
        <v>4.2407569917027415</v>
      </c>
      <c r="J53" s="6">
        <f t="shared" si="14"/>
        <v>4.096928101246824</v>
      </c>
      <c r="K53" s="6">
        <f t="shared" si="14"/>
        <v>3.9794053657182293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3532.586809625959</v>
      </c>
      <c r="F57" s="5">
        <f t="shared" si="15"/>
        <v>5155.839723857573</v>
      </c>
      <c r="G57" s="5">
        <f t="shared" si="15"/>
        <v>6693.807809121623</v>
      </c>
      <c r="H57" s="5">
        <f t="shared" si="15"/>
        <v>7309.851579227697</v>
      </c>
      <c r="I57" s="5">
        <f t="shared" si="15"/>
        <v>7391.517568808295</v>
      </c>
      <c r="J57" s="5">
        <f t="shared" si="15"/>
        <v>7469.398018581082</v>
      </c>
      <c r="K57" s="5">
        <f t="shared" si="15"/>
        <v>7747.630352638382</v>
      </c>
    </row>
    <row r="58" spans="1:11" ht="12.75">
      <c r="A58" s="9" t="s">
        <v>27</v>
      </c>
      <c r="B58" s="1">
        <v>21</v>
      </c>
      <c r="C58" s="4" t="s">
        <v>2</v>
      </c>
      <c r="D58" s="6">
        <f>D7*($B$58/$B$16)^2*($B$59/$B$20)^2</f>
        <v>2.3850195597465125</v>
      </c>
      <c r="E58" s="6">
        <f aca="true" t="shared" si="16" ref="E58:K58">E7*($B$58/$B$16)^2*($B$59/$B$20)^2</f>
        <v>1.2400369209374948</v>
      </c>
      <c r="F58" s="6">
        <f t="shared" si="16"/>
        <v>0.8837291627818591</v>
      </c>
      <c r="G58" s="6">
        <f t="shared" si="16"/>
        <v>0.5346788229671113</v>
      </c>
      <c r="H58" s="6">
        <f t="shared" si="16"/>
        <v>0.4326791696734581</v>
      </c>
      <c r="I58" s="6">
        <f t="shared" si="16"/>
        <v>0.3060867482970491</v>
      </c>
      <c r="J58" s="6">
        <f t="shared" si="16"/>
        <v>0.23806464121779441</v>
      </c>
      <c r="K58" s="6">
        <f t="shared" si="16"/>
        <v>0.1003944184573695</v>
      </c>
    </row>
    <row r="59" spans="1:11" ht="12.75">
      <c r="A59" s="9" t="s">
        <v>29</v>
      </c>
      <c r="B59" s="1">
        <v>1500</v>
      </c>
      <c r="C59" s="4" t="s">
        <v>3</v>
      </c>
      <c r="D59" s="6">
        <f aca="true" t="shared" si="17" ref="D59:K59">D8*($B$58/$B$16)^5*($B$59/$B$20)^3</f>
        <v>2.066842416407048</v>
      </c>
      <c r="E59" s="6">
        <f t="shared" si="17"/>
        <v>1.482215022404356</v>
      </c>
      <c r="F59" s="6">
        <f t="shared" si="17"/>
        <v>1.6480258786862059</v>
      </c>
      <c r="G59" s="6">
        <f t="shared" si="17"/>
        <v>1.812958253709382</v>
      </c>
      <c r="H59" s="6">
        <f t="shared" si="17"/>
        <v>1.821057307536674</v>
      </c>
      <c r="I59" s="6">
        <f t="shared" si="17"/>
        <v>1.789069355874594</v>
      </c>
      <c r="J59" s="6">
        <f t="shared" si="17"/>
        <v>1.7283915427135041</v>
      </c>
      <c r="K59" s="6">
        <f t="shared" si="17"/>
        <v>1.6788116386623781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2000-07-28T18:11:22Z</cp:lastPrinted>
  <dcterms:created xsi:type="dcterms:W3CDTF">1998-01-06T13:15:37Z</dcterms:created>
  <dcterms:modified xsi:type="dcterms:W3CDTF">2008-09-18T20:10:22Z</dcterms:modified>
  <cp:category/>
  <cp:version/>
  <cp:contentType/>
  <cp:contentStatus/>
</cp:coreProperties>
</file>