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15" sheetId="1" r:id="rId1"/>
    <sheet name="datasheet (2)" sheetId="2" r:id="rId2"/>
  </sheets>
  <definedNames>
    <definedName name="_xlnm.Print_Area" localSheetId="0">'15'!$A$1:$K$55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<sst xmlns="http://schemas.openxmlformats.org/spreadsheetml/2006/main" count="78" uniqueCount="40">
  <si>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</si>
  <si>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</si>
  <si>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</si>
  <si>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</si>
  <si>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</si>
  <si>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</si>
  <si>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</si>
  <si>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</si>
  <si>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</si>
  <si>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</si>
  <si>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</si>
  <si>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</si>
  <si>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</si>
  <si>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</si>
  <si>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</si>
  <si>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</si>
  <si>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</si>
  <si>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</si>
  <si>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</si>
  <si>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</si>
  <si>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</si>
  <si>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</si>
  <si>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</si>
  <si>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</si>
  <si>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</si>
  <si>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</si>
  <si>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</si>
  <si>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</si>
  <si>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</si>
  <si>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</si>
  <si>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</si>
  <si>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</si>
  <si>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</si>
  <si>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</si>
  <si>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</si>
  <si>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296200-20</t>
  </si>
  <si>
    <t>CCW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</si>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</sst>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0"/>
    </font>
    <font>
      <sz val="9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398"/>
          <c:w val="0.9405"/>
          <c:h val="0.6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3433.0289695101637</c:v>
                </c:pt>
                <c:pt idx="2">
                  <c:v>5010.534231154103</c:v>
                </c:pt>
                <c:pt idx="3">
                  <c:v>6505.158220720721</c:v>
                </c:pt>
                <c:pt idx="4">
                  <c:v>7103.840213049267</c:v>
                </c:pt>
                <c:pt idx="5">
                  <c:v>7183.204634410393</c:v>
                </c:pt>
                <c:pt idx="6">
                  <c:v>7258.890202702703</c:v>
                </c:pt>
                <c:pt idx="7">
                  <c:v>7529.281197899301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7.287413018498192</c:v>
                </c:pt>
                <c:pt idx="1">
                  <c:v>5.226094144739007</c:v>
                </c:pt>
                <c:pt idx="2">
                  <c:v>5.810721295355173</c:v>
                </c:pt>
                <c:pt idx="3">
                  <c:v>6.392251037233187</c:v>
                </c:pt>
                <c:pt idx="4">
                  <c:v>6.4208072299211265</c:v>
                </c:pt>
                <c:pt idx="5">
                  <c:v>6.30802194279577</c:v>
                </c:pt>
                <c:pt idx="6">
                  <c:v>6.09407999828468</c:v>
                </c:pt>
                <c:pt idx="7">
                  <c:v>5.919267813586941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3003.9003483213933</c:v>
                </c:pt>
                <c:pt idx="2">
                  <c:v>4384.21745225984</c:v>
                </c:pt>
                <c:pt idx="3">
                  <c:v>5692.0134431306315</c:v>
                </c:pt>
                <c:pt idx="4">
                  <c:v>6215.860186418109</c:v>
                </c:pt>
                <c:pt idx="5">
                  <c:v>6285.304055109094</c:v>
                </c:pt>
                <c:pt idx="6">
                  <c:v>6351.528927364866</c:v>
                </c:pt>
                <c:pt idx="7">
                  <c:v>6588.121048161889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4.881997393251721</c:v>
                </c:pt>
                <c:pt idx="1">
                  <c:v>3.5010747883700786</c:v>
                </c:pt>
                <c:pt idx="2">
                  <c:v>3.892729305286768</c:v>
                </c:pt>
                <c:pt idx="3">
                  <c:v>4.282308800333953</c:v>
                </c:pt>
                <c:pt idx="4">
                  <c:v>4.301439218482319</c:v>
                </c:pt>
                <c:pt idx="5">
                  <c:v>4.225881887458887</c:v>
                </c:pt>
                <c:pt idx="6">
                  <c:v>4.08255749885087</c:v>
                </c:pt>
                <c:pt idx="7">
                  <c:v>3.9654469923053157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2574.771727132623</c:v>
                </c:pt>
                <c:pt idx="2">
                  <c:v>3757.900673365577</c:v>
                </c:pt>
                <c:pt idx="3">
                  <c:v>4878.868665540541</c:v>
                </c:pt>
                <c:pt idx="4">
                  <c:v>5327.880159786951</c:v>
                </c:pt>
                <c:pt idx="5">
                  <c:v>5387.403475807795</c:v>
                </c:pt>
                <c:pt idx="6">
                  <c:v>5444.1676520270275</c:v>
                </c:pt>
                <c:pt idx="7">
                  <c:v>5646.960898424476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3.074377367178925</c:v>
                </c:pt>
                <c:pt idx="1">
                  <c:v>2.204758467311769</c:v>
                </c:pt>
                <c:pt idx="2">
                  <c:v>2.451398046477964</c:v>
                </c:pt>
                <c:pt idx="3">
                  <c:v>2.696730906332751</c:v>
                </c:pt>
                <c:pt idx="4">
                  <c:v>2.7087780501229752</c:v>
                </c:pt>
                <c:pt idx="5">
                  <c:v>2.661196757116966</c:v>
                </c:pt>
                <c:pt idx="6">
                  <c:v>2.5709399992763493</c:v>
                </c:pt>
                <c:pt idx="7">
                  <c:v>2.497191108856991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2145.6431059438523</c:v>
                </c:pt>
                <c:pt idx="2">
                  <c:v>3131.583894471314</c:v>
                </c:pt>
                <c:pt idx="3">
                  <c:v>4065.7238879504507</c:v>
                </c:pt>
                <c:pt idx="4">
                  <c:v>4439.900133155792</c:v>
                </c:pt>
                <c:pt idx="5">
                  <c:v>4489.502896506496</c:v>
                </c:pt>
                <c:pt idx="6">
                  <c:v>4536.80637668919</c:v>
                </c:pt>
                <c:pt idx="7">
                  <c:v>4705.800748687064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1.779153568969286</c:v>
                </c:pt>
                <c:pt idx="1">
                  <c:v>1.275901890805422</c:v>
                </c:pt>
                <c:pt idx="2">
                  <c:v>1.418633128748822</c:v>
                </c:pt>
                <c:pt idx="3">
                  <c:v>1.560608163387009</c:v>
                </c:pt>
                <c:pt idx="4">
                  <c:v>1.567579890117463</c:v>
                </c:pt>
                <c:pt idx="5">
                  <c:v>1.5400444196278742</c:v>
                </c:pt>
                <c:pt idx="6">
                  <c:v>1.487812499581221</c:v>
                </c:pt>
                <c:pt idx="7">
                  <c:v>1.4451337435514997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1716.5144847550819</c:v>
                </c:pt>
                <c:pt idx="2">
                  <c:v>2505.2671155770513</c:v>
                </c:pt>
                <c:pt idx="3">
                  <c:v>3252.5791103603606</c:v>
                </c:pt>
                <c:pt idx="4">
                  <c:v>3551.9201065246334</c:v>
                </c:pt>
                <c:pt idx="5">
                  <c:v>3591.6023172051964</c:v>
                </c:pt>
                <c:pt idx="6">
                  <c:v>3629.4451013513517</c:v>
                </c:pt>
                <c:pt idx="7">
                  <c:v>3764.6405989496507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0.910926627312274</c:v>
                </c:pt>
                <c:pt idx="1">
                  <c:v>0.6532617680923759</c:v>
                </c:pt>
                <c:pt idx="2">
                  <c:v>0.7263401619193967</c:v>
                </c:pt>
                <c:pt idx="3">
                  <c:v>0.7990313796541484</c:v>
                </c:pt>
                <c:pt idx="4">
                  <c:v>0.8026009037401408</c:v>
                </c:pt>
                <c:pt idx="5">
                  <c:v>0.7885027428494713</c:v>
                </c:pt>
                <c:pt idx="6">
                  <c:v>0.761759999785585</c:v>
                </c:pt>
                <c:pt idx="7">
                  <c:v>0.7399084766983677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1287.3858635663114</c:v>
                </c:pt>
                <c:pt idx="2">
                  <c:v>1878.9503366827885</c:v>
                </c:pt>
                <c:pt idx="3">
                  <c:v>2439.4343327702704</c:v>
                </c:pt>
                <c:pt idx="4">
                  <c:v>2663.9400798934753</c:v>
                </c:pt>
                <c:pt idx="5">
                  <c:v>2693.7017379038975</c:v>
                </c:pt>
                <c:pt idx="6">
                  <c:v>2722.0838260135138</c:v>
                </c:pt>
                <c:pt idx="7">
                  <c:v>2823.480449212238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0.38429717089736565</c:v>
                </c:pt>
                <c:pt idx="1">
                  <c:v>0.2755948084139711</c:v>
                </c:pt>
                <c:pt idx="2">
                  <c:v>0.3064247558097455</c:v>
                </c:pt>
                <c:pt idx="3">
                  <c:v>0.3370913632915939</c:v>
                </c:pt>
                <c:pt idx="4">
                  <c:v>0.3385972562653719</c:v>
                </c:pt>
                <c:pt idx="5">
                  <c:v>0.33264959463962074</c:v>
                </c:pt>
                <c:pt idx="6">
                  <c:v>0.32136749990954366</c:v>
                </c:pt>
                <c:pt idx="7">
                  <c:v>0.31214888860712386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743017"/>
        <c:axId val="65578290"/>
      </c:scatterChart>
      <c:valAx>
        <c:axId val="14743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578290"/>
        <c:crosses val="autoZero"/>
        <c:crossBetween val="midCat"/>
        <c:dispUnits/>
        <c:minorUnit val="1000"/>
      </c:valAx>
      <c:valAx>
        <c:axId val="655782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743017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675"/>
          <c:w val="0.962"/>
          <c:h val="0.74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3433.0289695101637</c:v>
                </c:pt>
                <c:pt idx="2">
                  <c:v>5010.534231154103</c:v>
                </c:pt>
                <c:pt idx="3">
                  <c:v>6505.158220720721</c:v>
                </c:pt>
                <c:pt idx="4">
                  <c:v>7103.840213049267</c:v>
                </c:pt>
                <c:pt idx="5">
                  <c:v>7183.204634410393</c:v>
                </c:pt>
                <c:pt idx="6">
                  <c:v>7258.890202702703</c:v>
                </c:pt>
                <c:pt idx="7">
                  <c:v>7529.281197899301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8.653132189556505</c:v>
                </c:pt>
                <c:pt idx="1">
                  <c:v>4.499000166666648</c:v>
                </c:pt>
                <c:pt idx="2">
                  <c:v>3.2062736064647943</c:v>
                </c:pt>
                <c:pt idx="3">
                  <c:v>1.9398778157536918</c:v>
                </c:pt>
                <c:pt idx="4">
                  <c:v>1.5698110464343151</c:v>
                </c:pt>
                <c:pt idx="5">
                  <c:v>1.1105188146831715</c:v>
                </c:pt>
                <c:pt idx="6">
                  <c:v>0.8637265894523152</c:v>
                </c:pt>
                <c:pt idx="7">
                  <c:v>0.3642427880539483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3003.9003483213933</c:v>
                </c:pt>
                <c:pt idx="2">
                  <c:v>4384.21745225984</c:v>
                </c:pt>
                <c:pt idx="3">
                  <c:v>5692.0134431306315</c:v>
                </c:pt>
                <c:pt idx="4">
                  <c:v>6215.860186418109</c:v>
                </c:pt>
                <c:pt idx="5">
                  <c:v>6285.304055109094</c:v>
                </c:pt>
                <c:pt idx="6">
                  <c:v>6351.528927364866</c:v>
                </c:pt>
                <c:pt idx="7">
                  <c:v>6588.121048161889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6.625054332629201</c:v>
                </c:pt>
                <c:pt idx="1">
                  <c:v>3.444547002604153</c:v>
                </c:pt>
                <c:pt idx="2">
                  <c:v>2.4548032299496088</c:v>
                </c:pt>
                <c:pt idx="3">
                  <c:v>1.4852189526864208</c:v>
                </c:pt>
                <c:pt idx="4">
                  <c:v>1.2018865824262728</c:v>
                </c:pt>
                <c:pt idx="5">
                  <c:v>0.8502409674918033</c:v>
                </c:pt>
                <c:pt idx="6">
                  <c:v>0.661290670049429</c:v>
                </c:pt>
                <c:pt idx="7">
                  <c:v>0.27887338460380423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2574.771727132623</c:v>
                </c:pt>
                <c:pt idx="2">
                  <c:v>3757.900673365577</c:v>
                </c:pt>
                <c:pt idx="3">
                  <c:v>4878.868665540541</c:v>
                </c:pt>
                <c:pt idx="4">
                  <c:v>5327.880159786951</c:v>
                </c:pt>
                <c:pt idx="5">
                  <c:v>5387.403475807795</c:v>
                </c:pt>
                <c:pt idx="6">
                  <c:v>5444.1676520270275</c:v>
                </c:pt>
                <c:pt idx="7">
                  <c:v>5646.960898424476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4.867386856625535</c:v>
                </c:pt>
                <c:pt idx="1">
                  <c:v>2.5306875937499895</c:v>
                </c:pt>
                <c:pt idx="2">
                  <c:v>1.803528903636447</c:v>
                </c:pt>
                <c:pt idx="3">
                  <c:v>1.0911812713614517</c:v>
                </c:pt>
                <c:pt idx="4">
                  <c:v>0.8830187136193023</c:v>
                </c:pt>
                <c:pt idx="5">
                  <c:v>0.624666833259284</c:v>
                </c:pt>
                <c:pt idx="6">
                  <c:v>0.48584620656692734</c:v>
                </c:pt>
                <c:pt idx="7">
                  <c:v>0.2048865682803459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2145.6431059438523</c:v>
                </c:pt>
                <c:pt idx="2">
                  <c:v>3131.583894471314</c:v>
                </c:pt>
                <c:pt idx="3">
                  <c:v>4065.7238879504507</c:v>
                </c:pt>
                <c:pt idx="4">
                  <c:v>4439.900133155792</c:v>
                </c:pt>
                <c:pt idx="5">
                  <c:v>4489.502896506496</c:v>
                </c:pt>
                <c:pt idx="6">
                  <c:v>4536.80637668919</c:v>
                </c:pt>
                <c:pt idx="7">
                  <c:v>4705.800748687064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3.380129761545511</c:v>
                </c:pt>
                <c:pt idx="1">
                  <c:v>1.7574219401041595</c:v>
                </c:pt>
                <c:pt idx="2">
                  <c:v>1.2524506275253107</c:v>
                </c:pt>
                <c:pt idx="3">
                  <c:v>0.757764771778786</c:v>
                </c:pt>
                <c:pt idx="4">
                  <c:v>0.6132074400134044</c:v>
                </c:pt>
                <c:pt idx="5">
                  <c:v>0.4337964119856139</c:v>
                </c:pt>
                <c:pt idx="6">
                  <c:v>0.3373931990048107</c:v>
                </c:pt>
                <c:pt idx="7">
                  <c:v>0.14228233908357357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1716.5144847550819</c:v>
                </c:pt>
                <c:pt idx="2">
                  <c:v>2505.2671155770513</c:v>
                </c:pt>
                <c:pt idx="3">
                  <c:v>3252.5791103603606</c:v>
                </c:pt>
                <c:pt idx="4">
                  <c:v>3551.9201065246334</c:v>
                </c:pt>
                <c:pt idx="5">
                  <c:v>3591.6023172051964</c:v>
                </c:pt>
                <c:pt idx="6">
                  <c:v>3629.4451013513517</c:v>
                </c:pt>
                <c:pt idx="7">
                  <c:v>3764.6405989496507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2.1632830473891262</c:v>
                </c:pt>
                <c:pt idx="1">
                  <c:v>1.124750041666662</c:v>
                </c:pt>
                <c:pt idx="2">
                  <c:v>0.8015684016161986</c:v>
                </c:pt>
                <c:pt idx="3">
                  <c:v>0.48496945393842295</c:v>
                </c:pt>
                <c:pt idx="4">
                  <c:v>0.3924527616085788</c:v>
                </c:pt>
                <c:pt idx="5">
                  <c:v>0.27762970367079287</c:v>
                </c:pt>
                <c:pt idx="6">
                  <c:v>0.2159316473630788</c:v>
                </c:pt>
                <c:pt idx="7">
                  <c:v>0.09106069701348707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1287.3858635663114</c:v>
                </c:pt>
                <c:pt idx="2">
                  <c:v>1878.9503366827885</c:v>
                </c:pt>
                <c:pt idx="3">
                  <c:v>2439.4343327702704</c:v>
                </c:pt>
                <c:pt idx="4">
                  <c:v>2663.9400798934753</c:v>
                </c:pt>
                <c:pt idx="5">
                  <c:v>2693.7017379038975</c:v>
                </c:pt>
                <c:pt idx="6">
                  <c:v>2722.0838260135138</c:v>
                </c:pt>
                <c:pt idx="7">
                  <c:v>2823.480449212238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1.2168467141563837</c:v>
                </c:pt>
                <c:pt idx="1">
                  <c:v>0.6326718984374974</c:v>
                </c:pt>
                <c:pt idx="2">
                  <c:v>0.45088222590911176</c:v>
                </c:pt>
                <c:pt idx="3">
                  <c:v>0.2727953178403629</c:v>
                </c:pt>
                <c:pt idx="4">
                  <c:v>0.22075467840482557</c:v>
                </c:pt>
                <c:pt idx="5">
                  <c:v>0.156166708314821</c:v>
                </c:pt>
                <c:pt idx="6">
                  <c:v>0.12146155164173184</c:v>
                </c:pt>
                <c:pt idx="7">
                  <c:v>0.051221642070086476</c:v>
                </c:pt>
              </c:numCache>
            </c:numRef>
          </c:yVal>
          <c:smooth val="0"/>
        </c:ser>
        <c:axId val="53333699"/>
        <c:axId val="10241244"/>
      </c:scatterChart>
      <c:valAx>
        <c:axId val="5333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241244"/>
        <c:crosses val="autoZero"/>
        <c:crossBetween val="midCat"/>
        <c:dispUnits/>
        <c:minorUnit val="1000"/>
      </c:valAx>
      <c:valAx>
        <c:axId val="1024124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333699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0.23175</cdr:x>
      <cdr:y>0.06525</cdr:y>
    </cdr:from>
    <cdr:to>
      <cdr:x>0.72425</cdr:x>
      <cdr:y>0.369</cdr:y>
    </cdr:to>
    <cdr:sp>
      <cdr:nvSpPr>
        <cdr:cNvPr id="1" name="Text Box 1"/>
        <cdr:cNvSpPr txBox="1">
          <a:spLocks noChangeArrowheads="1"/>
        </cdr:cNvSpPr>
      </cdr:nvSpPr>
      <cdr:spPr>
        <a:xfrm>
          <a:off x="1552575" y="266700"/>
          <a:ext cx="3305175" cy="1247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296XXX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15 in  RPM:   Various    TIP CLEARANCE:  .25
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
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0.02475</cdr:x>
      <cdr:y>0.03825</cdr:y>
    </cdr:from>
    <cdr:to>
      <cdr:x>0.2085</cdr:x>
      <cdr:y>0.2415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1925" y="152400"/>
          <a:ext cx="1228725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0.4925</cdr:x>
      <cdr:y>0.5035</cdr:y>
    </cdr:from>
    <cdr:to>
      <cdr:x>0.51175</cdr:x>
      <cdr:y>0.556</cdr:y>
    </cdr:to>
    <cdr:sp>
      <cdr:nvSpPr>
        <cdr:cNvPr id="1" name="Text Box 1"/>
        <cdr:cNvSpPr txBox="1">
          <a:spLocks noChangeArrowheads="1"/>
        </cdr:cNvSpPr>
      </cdr:nvSpPr>
      <cdr:spPr>
        <a:xfrm>
          <a:off x="3276600" y="221932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05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11</xdr:col>
      <xdr:colOff>28575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6675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20</xdr:row>
      <xdr:rowOff>123825</xdr:rowOff>
    </xdr:from>
    <xdr:to>
      <xdr:col>6</xdr:col>
      <xdr:colOff>561975</xdr:colOff>
      <xdr:row>21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857625" y="3362325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7</xdr:col>
      <xdr:colOff>228600</xdr:colOff>
      <xdr:row>19</xdr:row>
      <xdr:rowOff>38100</xdr:rowOff>
    </xdr:from>
    <xdr:to>
      <xdr:col>8</xdr:col>
      <xdr:colOff>0</xdr:colOff>
      <xdr:row>20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95800" y="3114675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8</xdr:col>
      <xdr:colOff>142875</xdr:colOff>
      <xdr:row>16</xdr:row>
      <xdr:rowOff>142875</xdr:rowOff>
    </xdr:from>
    <xdr:to>
      <xdr:col>8</xdr:col>
      <xdr:colOff>561975</xdr:colOff>
      <xdr:row>18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19675" y="2733675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9</xdr:col>
      <xdr:colOff>180975</xdr:colOff>
      <xdr:row>13</xdr:row>
      <xdr:rowOff>66675</xdr:rowOff>
    </xdr:from>
    <xdr:to>
      <xdr:col>9</xdr:col>
      <xdr:colOff>590550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667375" y="2171700"/>
          <a:ext cx="409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228600</xdr:colOff>
      <xdr:row>41</xdr:row>
      <xdr:rowOff>28575</xdr:rowOff>
    </xdr:from>
    <xdr:to>
      <xdr:col>2</xdr:col>
      <xdr:colOff>0</xdr:colOff>
      <xdr:row>42</xdr:row>
      <xdr:rowOff>38100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38200" y="66675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209550</xdr:colOff>
      <xdr:row>38</xdr:row>
      <xdr:rowOff>66675</xdr:rowOff>
    </xdr:from>
    <xdr:to>
      <xdr:col>1</xdr:col>
      <xdr:colOff>590550</xdr:colOff>
      <xdr:row>39</xdr:row>
      <xdr:rowOff>85725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19150" y="62198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1</xdr:col>
      <xdr:colOff>257175</xdr:colOff>
      <xdr:row>35</xdr:row>
      <xdr:rowOff>38100</xdr:rowOff>
    </xdr:from>
    <xdr:to>
      <xdr:col>2</xdr:col>
      <xdr:colOff>66675</xdr:colOff>
      <xdr:row>36</xdr:row>
      <xdr:rowOff>38100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866775" y="5705475"/>
          <a:ext cx="419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1</xdr:col>
      <xdr:colOff>466725</xdr:colOff>
      <xdr:row>31</xdr:row>
      <xdr:rowOff>66675</xdr:rowOff>
    </xdr:from>
    <xdr:to>
      <xdr:col>2</xdr:col>
      <xdr:colOff>238125</xdr:colOff>
      <xdr:row>32</xdr:row>
      <xdr:rowOff>76200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76325" y="50863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57150</xdr:colOff>
      <xdr:row>43</xdr:row>
      <xdr:rowOff>66675</xdr:rowOff>
    </xdr:from>
    <xdr:to>
      <xdr:col>1</xdr:col>
      <xdr:colOff>438150</xdr:colOff>
      <xdr:row>44</xdr:row>
      <xdr:rowOff>76200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66750" y="702945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5</xdr:col>
      <xdr:colOff>219075</xdr:colOff>
      <xdr:row>21</xdr:row>
      <xdr:rowOff>104775</xdr:rowOff>
    </xdr:from>
    <xdr:to>
      <xdr:col>6</xdr:col>
      <xdr:colOff>0</xdr:colOff>
      <xdr:row>22</xdr:row>
      <xdr:rowOff>133350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3267075" y="3505200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104775</xdr:colOff>
      <xdr:row>22</xdr:row>
      <xdr:rowOff>104775</xdr:rowOff>
    </xdr:from>
    <xdr:to>
      <xdr:col>4</xdr:col>
      <xdr:colOff>523875</xdr:colOff>
      <xdr:row>23</xdr:row>
      <xdr:rowOff>123825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2543175" y="3667125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0</xdr:colOff>
      <xdr:row>45</xdr:row>
      <xdr:rowOff>28575</xdr:rowOff>
    </xdr:from>
    <xdr:to>
      <xdr:col>1</xdr:col>
      <xdr:colOff>381000</xdr:colOff>
      <xdr:row>46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609600" y="73152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0" zoomScaleNormal="50" zoomScaleSheetLayoutView="90" zoomScalePageLayoutView="0" workbookViewId="0" topLeftCell="A1">
      <selection activeCell="Q41" sqref="Q41"/>
    </sheetView>
  </sheetViews>
  <sheetFormatPr defaultColWidth="9.140625" defaultRowHeight="12.75"/>
  <sheetData/>
  <sheetProtection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zoomScalePageLayoutView="0" workbookViewId="0" topLeftCell="A19">
      <selection activeCell="B62" sqref="B62"/>
    </sheetView>
  </sheetViews>
  <sheetFormatPr defaultColWidth="9.140625" defaultRowHeight="12.75"/>
  <cols>
    <col min="1" max="1" width="19.28125" style="0" customWidth="1"/>
    <col min="2" max="2" width="9.421875" style="0" customWidth="1"/>
    <col min="3" max="3" width="12.140625" style="0" customWidth="1"/>
  </cols>
  <sheetData>
    <row r="5" spans="1:11" ht="13.5" thickBot="1">
      <c r="A5" s="9" t="s">
        <v>6</v>
      </c>
      <c r="B5" s="10">
        <v>38785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6103.162612462514</v>
      </c>
      <c r="F6" s="5">
        <v>8907.616410940627</v>
      </c>
      <c r="G6" s="5">
        <v>11564.725725725726</v>
      </c>
      <c r="H6" s="5">
        <v>12629.049267643142</v>
      </c>
      <c r="I6" s="5">
        <v>12770.141572285143</v>
      </c>
      <c r="J6" s="5">
        <v>12904.693693693695</v>
      </c>
      <c r="K6" s="5">
        <v>13385.388796265424</v>
      </c>
    </row>
    <row r="7" spans="1:11" ht="12.75">
      <c r="A7" s="9" t="s">
        <v>8</v>
      </c>
      <c r="B7" s="10" t="s">
        <v>30</v>
      </c>
      <c r="C7" t="s">
        <v>34</v>
      </c>
      <c r="D7">
        <v>8.653132189556507</v>
      </c>
      <c r="E7">
        <v>4.499000166666648</v>
      </c>
      <c r="F7">
        <v>3.2062736064647948</v>
      </c>
      <c r="G7">
        <v>1.9398778157536918</v>
      </c>
      <c r="H7">
        <v>1.5698110464343151</v>
      </c>
      <c r="I7">
        <v>1.1105188146831715</v>
      </c>
      <c r="J7">
        <v>0.8637265894523153</v>
      </c>
      <c r="K7">
        <v>0.3642427880539483</v>
      </c>
    </row>
    <row r="8" spans="1:11" ht="12.75">
      <c r="A8" s="9" t="s">
        <v>9</v>
      </c>
      <c r="B8" s="11">
        <v>855</v>
      </c>
      <c r="C8" s="4" t="s">
        <v>3</v>
      </c>
      <c r="D8" s="6">
        <v>12.955400921774565</v>
      </c>
      <c r="E8" s="6">
        <v>9.290834035091569</v>
      </c>
      <c r="F8" s="6">
        <v>10.330171191742531</v>
      </c>
      <c r="G8" s="6">
        <v>11.364001843970112</v>
      </c>
      <c r="H8" s="6">
        <v>11.41476840874867</v>
      </c>
      <c r="I8" s="6">
        <v>11.214261231636927</v>
      </c>
      <c r="J8" s="6">
        <v>10.833919996950542</v>
      </c>
      <c r="K8" s="6">
        <v>10.523142779710119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0.4654754780189895</v>
      </c>
      <c r="F9" s="7">
        <v>0.43544682282654373</v>
      </c>
      <c r="G9" s="7">
        <v>0.31092738651491375</v>
      </c>
      <c r="H9" s="7">
        <v>0.27354670747420173</v>
      </c>
      <c r="I9" s="7">
        <v>0.19917348497676776</v>
      </c>
      <c r="J9" s="7">
        <v>0.16203876476207277</v>
      </c>
      <c r="K9" s="7">
        <v>0.07297213401293001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8.653132189556507</v>
      </c>
      <c r="E10" s="6">
        <v>5.165482326777163</v>
      </c>
      <c r="F10" s="6">
        <v>4.625990204072102</v>
      </c>
      <c r="G10" s="6">
        <v>4.332914304690079</v>
      </c>
      <c r="H10" s="6">
        <v>4.423587571416894</v>
      </c>
      <c r="I10" s="6">
        <v>4.028416571173233</v>
      </c>
      <c r="J10" s="6">
        <v>3.843436924568636</v>
      </c>
      <c r="K10" s="6">
        <v>3.5700738081650876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0.5344310438282753</v>
      </c>
      <c r="F11" s="7">
        <v>0.6282597756873716</v>
      </c>
      <c r="G11" s="7">
        <v>0.6944879258939003</v>
      </c>
      <c r="H11" s="7">
        <v>0.7708302334433363</v>
      </c>
      <c r="I11" s="7">
        <v>0.7225035333126202</v>
      </c>
      <c r="J11" s="7">
        <v>0.7210450382139411</v>
      </c>
      <c r="K11" s="7">
        <v>0.7152259781376618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115.9638389190452</v>
      </c>
      <c r="E12" s="8">
        <v>111.99276296474049</v>
      </c>
      <c r="F12" s="8">
        <v>108.01448131037009</v>
      </c>
      <c r="G12" s="8">
        <v>108.02172558870089</v>
      </c>
      <c r="H12" s="8">
        <v>107.97106631937659</v>
      </c>
      <c r="I12" s="8">
        <v>107.98552834062055</v>
      </c>
      <c r="J12" s="8">
        <v>108.02172558870089</v>
      </c>
      <c r="K12" s="8">
        <v>108.00723944800676</v>
      </c>
    </row>
    <row r="13" spans="1:11" ht="12.75">
      <c r="A13" s="9" t="s">
        <v>14</v>
      </c>
      <c r="B13" s="1" t="s">
        <v>32</v>
      </c>
      <c r="C13" s="4" t="s">
        <v>33</v>
      </c>
      <c r="D13">
        <v>-2.16</v>
      </c>
      <c r="E13">
        <v>-1.17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95</v>
      </c>
      <c r="E14">
        <v>57</v>
      </c>
      <c r="F14">
        <v>47</v>
      </c>
      <c r="G14">
        <v>42</v>
      </c>
      <c r="H14">
        <v>42</v>
      </c>
      <c r="I14">
        <v>40</v>
      </c>
      <c r="J14">
        <v>40</v>
      </c>
      <c r="K14">
        <v>39</v>
      </c>
    </row>
    <row r="15" spans="1:2" ht="12.75">
      <c r="A15" s="9" t="s">
        <v>16</v>
      </c>
      <c r="B15" s="1">
        <v>7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36</v>
      </c>
    </row>
    <row r="18" spans="1:2" ht="12.75">
      <c r="A18" s="9" t="s">
        <v>19</v>
      </c>
      <c r="B18" s="1">
        <v>3.312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3000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3433.0289695101637</v>
      </c>
      <c r="F27" s="5">
        <f t="shared" si="0"/>
        <v>5010.534231154103</v>
      </c>
      <c r="G27" s="5">
        <f t="shared" si="0"/>
        <v>6505.158220720721</v>
      </c>
      <c r="H27" s="5">
        <f t="shared" si="0"/>
        <v>7103.840213049267</v>
      </c>
      <c r="I27" s="5">
        <f t="shared" si="0"/>
        <v>7183.204634410393</v>
      </c>
      <c r="J27" s="5">
        <f t="shared" si="0"/>
        <v>7258.890202702703</v>
      </c>
      <c r="K27" s="5">
        <f t="shared" si="0"/>
        <v>7529.281197899301</v>
      </c>
    </row>
    <row r="28" spans="1:11" ht="12.75">
      <c r="A28" s="9" t="s">
        <v>27</v>
      </c>
      <c r="B28" s="1">
        <v>15</v>
      </c>
      <c r="C28" s="4" t="s">
        <v>2</v>
      </c>
      <c r="D28" s="6">
        <f>D7*($B$28/$B$16)^2*($B$29/$B$20)^2</f>
        <v>8.653132189556505</v>
      </c>
      <c r="E28" s="6">
        <f aca="true" t="shared" si="1" ref="E28:K28">E7*($B$28/$B$16)^2*($B$29/$B$20)^2</f>
        <v>4.499000166666648</v>
      </c>
      <c r="F28" s="6">
        <f t="shared" si="1"/>
        <v>3.2062736064647943</v>
      </c>
      <c r="G28" s="6">
        <f t="shared" si="1"/>
        <v>1.9398778157536918</v>
      </c>
      <c r="H28" s="6">
        <f t="shared" si="1"/>
        <v>1.5698110464343151</v>
      </c>
      <c r="I28" s="6">
        <f t="shared" si="1"/>
        <v>1.1105188146831715</v>
      </c>
      <c r="J28" s="6">
        <f t="shared" si="1"/>
        <v>0.8637265894523152</v>
      </c>
      <c r="K28" s="6">
        <f t="shared" si="1"/>
        <v>0.3642427880539483</v>
      </c>
    </row>
    <row r="29" spans="1:11" ht="12.75">
      <c r="A29" s="9" t="s">
        <v>29</v>
      </c>
      <c r="B29" s="1">
        <v>4000</v>
      </c>
      <c r="C29" s="4" t="s">
        <v>3</v>
      </c>
      <c r="D29" s="6">
        <f>D8*($B$28/$B$16)^5*($B$29/$B$20)^3</f>
        <v>7.287413018498192</v>
      </c>
      <c r="E29" s="6">
        <f aca="true" t="shared" si="2" ref="E29:K29">E8*($B$28/$B$16)^5*($B$29/$B$20)^3</f>
        <v>5.226094144739007</v>
      </c>
      <c r="F29" s="6">
        <f t="shared" si="2"/>
        <v>5.810721295355173</v>
      </c>
      <c r="G29" s="6">
        <f t="shared" si="2"/>
        <v>6.392251037233187</v>
      </c>
      <c r="H29" s="6">
        <f t="shared" si="2"/>
        <v>6.4208072299211265</v>
      </c>
      <c r="I29" s="6">
        <f t="shared" si="2"/>
        <v>6.30802194279577</v>
      </c>
      <c r="J29" s="6">
        <f t="shared" si="2"/>
        <v>6.09407999828468</v>
      </c>
      <c r="K29" s="6">
        <f t="shared" si="2"/>
        <v>5.919267813586941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3003.9003483213933</v>
      </c>
      <c r="F33" s="5">
        <f t="shared" si="3"/>
        <v>4384.21745225984</v>
      </c>
      <c r="G33" s="5">
        <f t="shared" si="3"/>
        <v>5692.0134431306315</v>
      </c>
      <c r="H33" s="5">
        <f t="shared" si="3"/>
        <v>6215.860186418109</v>
      </c>
      <c r="I33" s="5">
        <f t="shared" si="3"/>
        <v>6285.304055109094</v>
      </c>
      <c r="J33" s="5">
        <f t="shared" si="3"/>
        <v>6351.528927364866</v>
      </c>
      <c r="K33" s="5">
        <f t="shared" si="3"/>
        <v>6588.121048161889</v>
      </c>
    </row>
    <row r="34" spans="1:11" ht="12.75">
      <c r="A34" s="9" t="s">
        <v>27</v>
      </c>
      <c r="B34" s="1">
        <v>15</v>
      </c>
      <c r="C34" s="4" t="s">
        <v>2</v>
      </c>
      <c r="D34" s="6">
        <f>D7*($B$34/$B$16)^2*($B$35/$B$20)^2</f>
        <v>6.625054332629201</v>
      </c>
      <c r="E34" s="6">
        <f aca="true" t="shared" si="4" ref="E34:K34">E7*($B$34/$B$16)^2*($B$35/$B$20)^2</f>
        <v>3.444547002604153</v>
      </c>
      <c r="F34" s="6">
        <f t="shared" si="4"/>
        <v>2.4548032299496088</v>
      </c>
      <c r="G34" s="6">
        <f t="shared" si="4"/>
        <v>1.4852189526864208</v>
      </c>
      <c r="H34" s="6">
        <f t="shared" si="4"/>
        <v>1.2018865824262728</v>
      </c>
      <c r="I34" s="6">
        <f t="shared" si="4"/>
        <v>0.8502409674918033</v>
      </c>
      <c r="J34" s="6">
        <f t="shared" si="4"/>
        <v>0.661290670049429</v>
      </c>
      <c r="K34" s="6">
        <f t="shared" si="4"/>
        <v>0.27887338460380423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4.881997393251721</v>
      </c>
      <c r="E35" s="6">
        <f t="shared" si="5"/>
        <v>3.5010747883700786</v>
      </c>
      <c r="F35" s="6">
        <f t="shared" si="5"/>
        <v>3.892729305286768</v>
      </c>
      <c r="G35" s="6">
        <f t="shared" si="5"/>
        <v>4.282308800333953</v>
      </c>
      <c r="H35" s="6">
        <f t="shared" si="5"/>
        <v>4.301439218482319</v>
      </c>
      <c r="I35" s="6">
        <f t="shared" si="5"/>
        <v>4.225881887458887</v>
      </c>
      <c r="J35" s="6">
        <f t="shared" si="5"/>
        <v>4.08255749885087</v>
      </c>
      <c r="K35" s="6">
        <f t="shared" si="5"/>
        <v>3.9654469923053157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2574.771727132623</v>
      </c>
      <c r="F39" s="5">
        <f t="shared" si="6"/>
        <v>3757.900673365577</v>
      </c>
      <c r="G39" s="5">
        <f t="shared" si="6"/>
        <v>4878.868665540541</v>
      </c>
      <c r="H39" s="5">
        <f t="shared" si="6"/>
        <v>5327.880159786951</v>
      </c>
      <c r="I39" s="5">
        <f t="shared" si="6"/>
        <v>5387.403475807795</v>
      </c>
      <c r="J39" s="5">
        <f t="shared" si="6"/>
        <v>5444.1676520270275</v>
      </c>
      <c r="K39" s="5">
        <f t="shared" si="6"/>
        <v>5646.960898424476</v>
      </c>
    </row>
    <row r="40" spans="1:11" ht="12.75">
      <c r="A40" s="9" t="s">
        <v>27</v>
      </c>
      <c r="B40" s="1">
        <v>15</v>
      </c>
      <c r="C40" s="4" t="s">
        <v>2</v>
      </c>
      <c r="D40" s="6">
        <f>D7*($B$40/$B$16)^2*($B$41/$B$20)^2</f>
        <v>4.867386856625535</v>
      </c>
      <c r="E40" s="6">
        <f aca="true" t="shared" si="7" ref="E40:K40">E7*($B$40/$B$16)^2*($B$41/$B$20)^2</f>
        <v>2.5306875937499895</v>
      </c>
      <c r="F40" s="6">
        <f t="shared" si="7"/>
        <v>1.803528903636447</v>
      </c>
      <c r="G40" s="6">
        <f t="shared" si="7"/>
        <v>1.0911812713614517</v>
      </c>
      <c r="H40" s="6">
        <f t="shared" si="7"/>
        <v>0.8830187136193023</v>
      </c>
      <c r="I40" s="6">
        <f t="shared" si="7"/>
        <v>0.624666833259284</v>
      </c>
      <c r="J40" s="6">
        <f t="shared" si="7"/>
        <v>0.48584620656692734</v>
      </c>
      <c r="K40" s="6">
        <f t="shared" si="7"/>
        <v>0.2048865682803459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3.074377367178925</v>
      </c>
      <c r="E41" s="6">
        <f t="shared" si="8"/>
        <v>2.204758467311769</v>
      </c>
      <c r="F41" s="6">
        <f t="shared" si="8"/>
        <v>2.451398046477964</v>
      </c>
      <c r="G41" s="6">
        <f t="shared" si="8"/>
        <v>2.696730906332751</v>
      </c>
      <c r="H41" s="6">
        <f t="shared" si="8"/>
        <v>2.7087780501229752</v>
      </c>
      <c r="I41" s="6">
        <f t="shared" si="8"/>
        <v>2.661196757116966</v>
      </c>
      <c r="J41" s="6">
        <f t="shared" si="8"/>
        <v>2.5709399992763493</v>
      </c>
      <c r="K41" s="6">
        <f t="shared" si="8"/>
        <v>2.497191108856991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2145.6431059438523</v>
      </c>
      <c r="F45" s="5">
        <f t="shared" si="9"/>
        <v>3131.583894471314</v>
      </c>
      <c r="G45" s="5">
        <f t="shared" si="9"/>
        <v>4065.7238879504507</v>
      </c>
      <c r="H45" s="5">
        <f t="shared" si="9"/>
        <v>4439.900133155792</v>
      </c>
      <c r="I45" s="5">
        <f t="shared" si="9"/>
        <v>4489.502896506496</v>
      </c>
      <c r="J45" s="5">
        <f t="shared" si="9"/>
        <v>4536.80637668919</v>
      </c>
      <c r="K45" s="5">
        <f t="shared" si="9"/>
        <v>4705.800748687064</v>
      </c>
    </row>
    <row r="46" spans="1:11" ht="12.75">
      <c r="A46" s="9" t="s">
        <v>27</v>
      </c>
      <c r="B46" s="1">
        <v>15</v>
      </c>
      <c r="C46" s="4" t="s">
        <v>2</v>
      </c>
      <c r="D46" s="6">
        <f>D7*($B$46/$B$16)^2*($B$47/$B$20)^2</f>
        <v>3.380129761545511</v>
      </c>
      <c r="E46" s="6">
        <f aca="true" t="shared" si="10" ref="E46:K46">E7*($B$46/$B$16)^2*($B$47/$B$20)^2</f>
        <v>1.7574219401041595</v>
      </c>
      <c r="F46" s="6">
        <f t="shared" si="10"/>
        <v>1.2524506275253107</v>
      </c>
      <c r="G46" s="6">
        <f t="shared" si="10"/>
        <v>0.757764771778786</v>
      </c>
      <c r="H46" s="6">
        <f t="shared" si="10"/>
        <v>0.6132074400134044</v>
      </c>
      <c r="I46" s="6">
        <f t="shared" si="10"/>
        <v>0.4337964119856139</v>
      </c>
      <c r="J46" s="6">
        <f t="shared" si="10"/>
        <v>0.3373931990048107</v>
      </c>
      <c r="K46" s="6">
        <f t="shared" si="10"/>
        <v>0.14228233908357357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1.779153568969286</v>
      </c>
      <c r="E47" s="6">
        <f t="shared" si="11"/>
        <v>1.275901890805422</v>
      </c>
      <c r="F47" s="6">
        <f t="shared" si="11"/>
        <v>1.418633128748822</v>
      </c>
      <c r="G47" s="6">
        <f t="shared" si="11"/>
        <v>1.560608163387009</v>
      </c>
      <c r="H47" s="6">
        <f t="shared" si="11"/>
        <v>1.567579890117463</v>
      </c>
      <c r="I47" s="6">
        <f t="shared" si="11"/>
        <v>1.5400444196278742</v>
      </c>
      <c r="J47" s="6">
        <f t="shared" si="11"/>
        <v>1.487812499581221</v>
      </c>
      <c r="K47" s="6">
        <f t="shared" si="11"/>
        <v>1.4451337435514997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1716.5144847550819</v>
      </c>
      <c r="F51" s="5">
        <f t="shared" si="12"/>
        <v>2505.2671155770513</v>
      </c>
      <c r="G51" s="5">
        <f t="shared" si="12"/>
        <v>3252.5791103603606</v>
      </c>
      <c r="H51" s="5">
        <f t="shared" si="12"/>
        <v>3551.9201065246334</v>
      </c>
      <c r="I51" s="5">
        <f t="shared" si="12"/>
        <v>3591.6023172051964</v>
      </c>
      <c r="J51" s="5">
        <f t="shared" si="12"/>
        <v>3629.4451013513517</v>
      </c>
      <c r="K51" s="5">
        <f t="shared" si="12"/>
        <v>3764.6405989496507</v>
      </c>
    </row>
    <row r="52" spans="1:11" ht="12.75">
      <c r="A52" s="9" t="s">
        <v>27</v>
      </c>
      <c r="B52" s="1">
        <v>15</v>
      </c>
      <c r="C52" s="4" t="s">
        <v>2</v>
      </c>
      <c r="D52" s="6">
        <f>D7*($B$52/$B$16)^2*($B$53/$B$20)^2</f>
        <v>2.1632830473891262</v>
      </c>
      <c r="E52" s="6">
        <f aca="true" t="shared" si="13" ref="E52:K52">E7*($B$52/$B$16)^2*($B$53/$B$20)^2</f>
        <v>1.124750041666662</v>
      </c>
      <c r="F52" s="6">
        <f t="shared" si="13"/>
        <v>0.8015684016161986</v>
      </c>
      <c r="G52" s="6">
        <f t="shared" si="13"/>
        <v>0.48496945393842295</v>
      </c>
      <c r="H52" s="6">
        <f t="shared" si="13"/>
        <v>0.3924527616085788</v>
      </c>
      <c r="I52" s="6">
        <f t="shared" si="13"/>
        <v>0.27762970367079287</v>
      </c>
      <c r="J52" s="6">
        <f t="shared" si="13"/>
        <v>0.2159316473630788</v>
      </c>
      <c r="K52" s="6">
        <f t="shared" si="13"/>
        <v>0.09106069701348707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0.910926627312274</v>
      </c>
      <c r="E53" s="6">
        <f t="shared" si="14"/>
        <v>0.6532617680923759</v>
      </c>
      <c r="F53" s="6">
        <f t="shared" si="14"/>
        <v>0.7263401619193967</v>
      </c>
      <c r="G53" s="6">
        <f t="shared" si="14"/>
        <v>0.7990313796541484</v>
      </c>
      <c r="H53" s="6">
        <f t="shared" si="14"/>
        <v>0.8026009037401408</v>
      </c>
      <c r="I53" s="6">
        <f t="shared" si="14"/>
        <v>0.7885027428494713</v>
      </c>
      <c r="J53" s="6">
        <f t="shared" si="14"/>
        <v>0.761759999785585</v>
      </c>
      <c r="K53" s="6">
        <f t="shared" si="14"/>
        <v>0.7399084766983677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1287.3858635663114</v>
      </c>
      <c r="F57" s="5">
        <f t="shared" si="15"/>
        <v>1878.9503366827885</v>
      </c>
      <c r="G57" s="5">
        <f t="shared" si="15"/>
        <v>2439.4343327702704</v>
      </c>
      <c r="H57" s="5">
        <f t="shared" si="15"/>
        <v>2663.9400798934753</v>
      </c>
      <c r="I57" s="5">
        <f t="shared" si="15"/>
        <v>2693.7017379038975</v>
      </c>
      <c r="J57" s="5">
        <f t="shared" si="15"/>
        <v>2722.0838260135138</v>
      </c>
      <c r="K57" s="5">
        <f t="shared" si="15"/>
        <v>2823.480449212238</v>
      </c>
    </row>
    <row r="58" spans="1:11" ht="12.75">
      <c r="A58" s="9" t="s">
        <v>27</v>
      </c>
      <c r="B58" s="1">
        <v>15</v>
      </c>
      <c r="C58" s="4" t="s">
        <v>2</v>
      </c>
      <c r="D58" s="6">
        <f>D7*($B$58/$B$16)^2*($B$59/$B$20)^2</f>
        <v>1.2168467141563837</v>
      </c>
      <c r="E58" s="6">
        <f aca="true" t="shared" si="16" ref="E58:K58">E7*($B$58/$B$16)^2*($B$59/$B$20)^2</f>
        <v>0.6326718984374974</v>
      </c>
      <c r="F58" s="6">
        <f t="shared" si="16"/>
        <v>0.45088222590911176</v>
      </c>
      <c r="G58" s="6">
        <f t="shared" si="16"/>
        <v>0.2727953178403629</v>
      </c>
      <c r="H58" s="6">
        <f t="shared" si="16"/>
        <v>0.22075467840482557</v>
      </c>
      <c r="I58" s="6">
        <f t="shared" si="16"/>
        <v>0.156166708314821</v>
      </c>
      <c r="J58" s="6">
        <f t="shared" si="16"/>
        <v>0.12146155164173184</v>
      </c>
      <c r="K58" s="6">
        <f t="shared" si="16"/>
        <v>0.051221642070086476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0.38429717089736565</v>
      </c>
      <c r="E59" s="6">
        <f t="shared" si="17"/>
        <v>0.2755948084139711</v>
      </c>
      <c r="F59" s="6">
        <f t="shared" si="17"/>
        <v>0.3064247558097455</v>
      </c>
      <c r="G59" s="6">
        <f t="shared" si="17"/>
        <v>0.3370913632915939</v>
      </c>
      <c r="H59" s="6">
        <f t="shared" si="17"/>
        <v>0.3385972562653719</v>
      </c>
      <c r="I59" s="6">
        <f t="shared" si="17"/>
        <v>0.33264959463962074</v>
      </c>
      <c r="J59" s="6">
        <f t="shared" si="17"/>
        <v>0.32136749990954366</v>
      </c>
      <c r="K59" s="6">
        <f t="shared" si="17"/>
        <v>0.31214888860712386</v>
      </c>
    </row>
  </sheetData>
  <sheetProtection/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2000-07-28T18:11:22Z</cp:lastPrinted>
  <dcterms:created xsi:type="dcterms:W3CDTF">1998-01-06T13:15:37Z</dcterms:created>
  <dcterms:modified xsi:type="dcterms:W3CDTF">2010-11-17T18:28:58Z</dcterms:modified>
  <cp:category/>
  <cp:version/>
  <cp:contentType/>
  <cp:contentStatus/>
</cp:coreProperties>
</file>