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8" sheetId="1" r:id="rId1"/>
    <sheet name="datasheet" sheetId="2" r:id="rId2"/>
  </sheets>
  <definedNames>
    <definedName name="_xlnm.Print_Area" localSheetId="0">'38'!$A$1:$J$55</definedName>
    <definedName name="_xlnm.Print_Area" localSheetId="1">'datasheet'!$A$1:$M$67</definedName>
  </definedNames>
  <calcPr fullCalcOnLoad="1"/>
</workbook>
</file>

<file path=xl/sharedStrings.xml><?xml version="1.0" encoding="utf-8"?>
<sst xmlns="http://schemas.openxmlformats.org/spreadsheetml/2006/main" count="86" uniqueCount="48">
  <si>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</si>
  <si>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</si>
  <si>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</si>
  <si>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</si>
  <si>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</si>
  <si>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</si>
  <si>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</si>
  <si>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</si>
  <si>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</si>
  <si>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</si>
  <si>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</si>
  <si>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</si>
  <si>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</si>
  <si>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</si>
  <si>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</si>
  <si>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</si>
  <si>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</si>
  <si>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</si>
  <si>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</si>
  <si>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</si>
  <si>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</si>
  <si>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</si>
  <si>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</si>
  <si>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</si>
  <si>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</si>
  <si>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</si>
  <si>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</si>
  <si>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</si>
  <si>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</si>
  <si>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</si>
  <si>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</si>
  <si>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</si>
  <si>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</si>
  <si>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</si>
  <si>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</si>
  <si>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</si>
  <si>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</si>
  <si>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</si>
  <si>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</si>
  <si>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</si>
  <si>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</si>
  <si>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</si>
  <si>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</si>
  <si>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Flat Plate</t>
  </si>
  <si>
    <t>216256-38</t>
  </si>
  <si>
    <t>Sound Power</t>
  </si>
  <si>
    <t>Torque No Thrust Device</t>
  </si>
  <si>
    <t>Fan want to be full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</si>
</sst>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8"/>
          <c:w val="0.9165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9302.325581395347</c:v>
                </c:pt>
                <c:pt idx="2">
                  <c:v>21619.52195121951</c:v>
                </c:pt>
                <c:pt idx="3">
                  <c:v>31392.003973509934</c:v>
                </c:pt>
                <c:pt idx="4">
                  <c:v>35292.86825484764</c:v>
                </c:pt>
                <c:pt idx="5">
                  <c:v>39165.483056478406</c:v>
                </c:pt>
                <c:pt idx="6">
                  <c:v>44428.33651498334</c:v>
                </c:pt>
                <c:pt idx="7">
                  <c:v>55729.0248756219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167.45129279701476</c:v>
                </c:pt>
                <c:pt idx="1">
                  <c:v>140.5295847110188</c:v>
                </c:pt>
                <c:pt idx="2">
                  <c:v>114.23193731414433</c:v>
                </c:pt>
                <c:pt idx="3">
                  <c:v>103.59812016150428</c:v>
                </c:pt>
                <c:pt idx="4">
                  <c:v>101.93237744772169</c:v>
                </c:pt>
                <c:pt idx="5">
                  <c:v>99.53968063614475</c:v>
                </c:pt>
                <c:pt idx="6">
                  <c:v>97.55443838900844</c:v>
                </c:pt>
                <c:pt idx="7">
                  <c:v>93.49734206134474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8527.131782945737</c:v>
                </c:pt>
                <c:pt idx="2">
                  <c:v>19817.895121951224</c:v>
                </c:pt>
                <c:pt idx="3">
                  <c:v>28776.003642384112</c:v>
                </c:pt>
                <c:pt idx="4">
                  <c:v>32351.79590027701</c:v>
                </c:pt>
                <c:pt idx="5">
                  <c:v>35901.69280177188</c:v>
                </c:pt>
                <c:pt idx="6">
                  <c:v>40725.975138734735</c:v>
                </c:pt>
                <c:pt idx="7">
                  <c:v>51084.93946932008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128.9801335143673</c:v>
                </c:pt>
                <c:pt idx="1">
                  <c:v>108.24356322359148</c:v>
                </c:pt>
                <c:pt idx="2">
                  <c:v>87.98767856778133</c:v>
                </c:pt>
                <c:pt idx="3">
                  <c:v>79.79693167532537</c:v>
                </c:pt>
                <c:pt idx="4">
                  <c:v>78.51388563826251</c:v>
                </c:pt>
                <c:pt idx="5">
                  <c:v>76.67089984184531</c:v>
                </c:pt>
                <c:pt idx="6">
                  <c:v>75.14175781005224</c:v>
                </c:pt>
                <c:pt idx="7">
                  <c:v>72.0167605808159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7751.937984496124</c:v>
                </c:pt>
                <c:pt idx="2">
                  <c:v>18016.26829268293</c:v>
                </c:pt>
                <c:pt idx="3">
                  <c:v>26160.003311258282</c:v>
                </c:pt>
                <c:pt idx="4">
                  <c:v>29410.723545706373</c:v>
                </c:pt>
                <c:pt idx="5">
                  <c:v>32637.902547065343</c:v>
                </c:pt>
                <c:pt idx="6">
                  <c:v>37023.61376248612</c:v>
                </c:pt>
                <c:pt idx="7">
                  <c:v>46440.854063018254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96.9046833316058</c:v>
                </c:pt>
                <c:pt idx="1">
                  <c:v>81.32499115220998</c:v>
                </c:pt>
                <c:pt idx="2">
                  <c:v>66.10644520494465</c:v>
                </c:pt>
                <c:pt idx="3">
                  <c:v>59.95261583420388</c:v>
                </c:pt>
                <c:pt idx="4">
                  <c:v>58.988644356320435</c:v>
                </c:pt>
                <c:pt idx="5">
                  <c:v>57.603981849620816</c:v>
                </c:pt>
                <c:pt idx="6">
                  <c:v>56.45511480845398</c:v>
                </c:pt>
                <c:pt idx="7">
                  <c:v>54.10725813735229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6976.7441860465115</c:v>
                </c:pt>
                <c:pt idx="2">
                  <c:v>16214.641463414635</c:v>
                </c:pt>
                <c:pt idx="3">
                  <c:v>23544.002980132453</c:v>
                </c:pt>
                <c:pt idx="4">
                  <c:v>26469.651191135734</c:v>
                </c:pt>
                <c:pt idx="5">
                  <c:v>29374.11229235881</c:v>
                </c:pt>
                <c:pt idx="6">
                  <c:v>33321.25238623751</c:v>
                </c:pt>
                <c:pt idx="7">
                  <c:v>41796.76865671643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70.6435141487406</c:v>
                </c:pt>
                <c:pt idx="1">
                  <c:v>59.28591854996106</c:v>
                </c:pt>
                <c:pt idx="2">
                  <c:v>48.19159855440464</c:v>
                </c:pt>
                <c:pt idx="3">
                  <c:v>43.70545694313462</c:v>
                </c:pt>
                <c:pt idx="4">
                  <c:v>43.00272173575759</c:v>
                </c:pt>
                <c:pt idx="5">
                  <c:v>41.99330276837357</c:v>
                </c:pt>
                <c:pt idx="6">
                  <c:v>41.15577869536294</c:v>
                </c:pt>
                <c:pt idx="7">
                  <c:v>39.44419118212981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6201.550387596899</c:v>
                </c:pt>
                <c:pt idx="2">
                  <c:v>14413.01463414634</c:v>
                </c:pt>
                <c:pt idx="3">
                  <c:v>20928.002649006623</c:v>
                </c:pt>
                <c:pt idx="4">
                  <c:v>23528.578836565095</c:v>
                </c:pt>
                <c:pt idx="5">
                  <c:v>26110.322037652273</c:v>
                </c:pt>
                <c:pt idx="6">
                  <c:v>29618.891009988896</c:v>
                </c:pt>
                <c:pt idx="7">
                  <c:v>37152.6832504146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49.61519786578215</c:v>
                </c:pt>
                <c:pt idx="1">
                  <c:v>41.638395469931496</c:v>
                </c:pt>
                <c:pt idx="2">
                  <c:v>33.84649994493165</c:v>
                </c:pt>
                <c:pt idx="3">
                  <c:v>30.69573930711238</c:v>
                </c:pt>
                <c:pt idx="4">
                  <c:v>30.202185910436054</c:v>
                </c:pt>
                <c:pt idx="5">
                  <c:v>29.49323870700585</c:v>
                </c:pt>
                <c:pt idx="6">
                  <c:v>28.905018781928426</c:v>
                </c:pt>
                <c:pt idx="7">
                  <c:v>27.702916166324368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5426.356589147287</c:v>
                </c:pt>
                <c:pt idx="2">
                  <c:v>12611.38780487805</c:v>
                </c:pt>
                <c:pt idx="3">
                  <c:v>18312.002317880797</c:v>
                </c:pt>
                <c:pt idx="4">
                  <c:v>20587.50648199446</c:v>
                </c:pt>
                <c:pt idx="5">
                  <c:v>22846.53178294574</c:v>
                </c:pt>
                <c:pt idx="6">
                  <c:v>25916.529633740287</c:v>
                </c:pt>
                <c:pt idx="7">
                  <c:v>32508.597844112777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33.23830638274078</c:v>
                </c:pt>
                <c:pt idx="1">
                  <c:v>27.89447196520802</c:v>
                </c:pt>
                <c:pt idx="2">
                  <c:v>22.674510705296015</c:v>
                </c:pt>
                <c:pt idx="3">
                  <c:v>20.56374723113193</c:v>
                </c:pt>
                <c:pt idx="4">
                  <c:v>20.23310501421791</c:v>
                </c:pt>
                <c:pt idx="5">
                  <c:v>19.75816577441994</c:v>
                </c:pt>
                <c:pt idx="6">
                  <c:v>19.36410437929971</c:v>
                </c:pt>
                <c:pt idx="7">
                  <c:v>18.558789541111835</c:v>
                </c:pt>
              </c:numCache>
            </c:numRef>
          </c:yVal>
          <c:smooth val="0"/>
        </c:ser>
        <c:axId val="37242562"/>
        <c:axId val="66747603"/>
      </c:scatterChart>
      <c:valAx>
        <c:axId val="37242562"/>
        <c:scaling>
          <c:orientation val="minMax"/>
          <c:max val="5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747603"/>
        <c:crosses val="autoZero"/>
        <c:crossBetween val="midCat"/>
        <c:dispUnits/>
      </c:valAx>
      <c:valAx>
        <c:axId val="6674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24256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5"/>
          <c:w val="0.9355"/>
          <c:h val="0.75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9302.325581395347</c:v>
                </c:pt>
                <c:pt idx="2">
                  <c:v>21619.52195121951</c:v>
                </c:pt>
                <c:pt idx="3">
                  <c:v>31392.003973509934</c:v>
                </c:pt>
                <c:pt idx="4">
                  <c:v>35292.86825484764</c:v>
                </c:pt>
                <c:pt idx="5">
                  <c:v>39165.483056478406</c:v>
                </c:pt>
                <c:pt idx="6">
                  <c:v>44428.33651498334</c:v>
                </c:pt>
                <c:pt idx="7">
                  <c:v>55729.0248756219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20.076752020012126</c:v>
                </c:pt>
                <c:pt idx="1">
                  <c:v>16.33889250670522</c:v>
                </c:pt>
                <c:pt idx="2">
                  <c:v>12.488434176823121</c:v>
                </c:pt>
                <c:pt idx="3">
                  <c:v>9.95044077014166</c:v>
                </c:pt>
                <c:pt idx="4">
                  <c:v>9.080151318666983</c:v>
                </c:pt>
                <c:pt idx="5">
                  <c:v>7.561947439873732</c:v>
                </c:pt>
                <c:pt idx="6">
                  <c:v>7.1733836248046</c:v>
                </c:pt>
                <c:pt idx="7">
                  <c:v>4.706594171211384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8527.131782945737</c:v>
                </c:pt>
                <c:pt idx="2">
                  <c:v>19817.895121951224</c:v>
                </c:pt>
                <c:pt idx="3">
                  <c:v>28776.003642384112</c:v>
                </c:pt>
                <c:pt idx="4">
                  <c:v>32351.79590027701</c:v>
                </c:pt>
                <c:pt idx="5">
                  <c:v>35901.69280177188</c:v>
                </c:pt>
                <c:pt idx="6">
                  <c:v>40725.975138734735</c:v>
                </c:pt>
                <c:pt idx="7">
                  <c:v>51084.93946932008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16.870048572371303</c:v>
                </c:pt>
                <c:pt idx="1">
                  <c:v>13.729208286884251</c:v>
                </c:pt>
                <c:pt idx="2">
                  <c:v>10.493753718024987</c:v>
                </c:pt>
                <c:pt idx="3">
                  <c:v>8.361134258244036</c:v>
                </c:pt>
                <c:pt idx="4">
                  <c:v>7.629849371935453</c:v>
                </c:pt>
                <c:pt idx="5">
                  <c:v>6.354136390449456</c:v>
                </c:pt>
                <c:pt idx="6">
                  <c:v>6.027634851398311</c:v>
                </c:pt>
                <c:pt idx="7">
                  <c:v>3.954846491087344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7751.937984496124</c:v>
                </c:pt>
                <c:pt idx="2">
                  <c:v>18016.26829268293</c:v>
                </c:pt>
                <c:pt idx="3">
                  <c:v>26160.003311258282</c:v>
                </c:pt>
                <c:pt idx="4">
                  <c:v>29410.723545706373</c:v>
                </c:pt>
                <c:pt idx="5">
                  <c:v>32637.902547065343</c:v>
                </c:pt>
                <c:pt idx="6">
                  <c:v>37023.61376248612</c:v>
                </c:pt>
                <c:pt idx="7">
                  <c:v>46440.854063018254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13.9421889027862</c:v>
                </c:pt>
                <c:pt idx="1">
                  <c:v>11.346453129656407</c:v>
                </c:pt>
                <c:pt idx="2">
                  <c:v>8.672523733904947</c:v>
                </c:pt>
                <c:pt idx="3">
                  <c:v>6.910028312598376</c:v>
                </c:pt>
                <c:pt idx="4">
                  <c:v>6.305660637963184</c:v>
                </c:pt>
                <c:pt idx="5">
                  <c:v>5.2513523888012035</c:v>
                </c:pt>
                <c:pt idx="6">
                  <c:v>4.981516406114307</c:v>
                </c:pt>
                <c:pt idx="7">
                  <c:v>3.2684681744523503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6976.7441860465115</c:v>
                </c:pt>
                <c:pt idx="2">
                  <c:v>16214.641463414635</c:v>
                </c:pt>
                <c:pt idx="3">
                  <c:v>23544.002980132453</c:v>
                </c:pt>
                <c:pt idx="4">
                  <c:v>26469.651191135734</c:v>
                </c:pt>
                <c:pt idx="5">
                  <c:v>29374.11229235881</c:v>
                </c:pt>
                <c:pt idx="6">
                  <c:v>33321.25238623751</c:v>
                </c:pt>
                <c:pt idx="7">
                  <c:v>41796.76865671643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11.29317301125682</c:v>
                </c:pt>
                <c:pt idx="1">
                  <c:v>9.190627035021688</c:v>
                </c:pt>
                <c:pt idx="2">
                  <c:v>7.0247442244630065</c:v>
                </c:pt>
                <c:pt idx="3">
                  <c:v>5.597122933204684</c:v>
                </c:pt>
                <c:pt idx="4">
                  <c:v>5.107585116750179</c:v>
                </c:pt>
                <c:pt idx="5">
                  <c:v>4.253595434928974</c:v>
                </c:pt>
                <c:pt idx="6">
                  <c:v>4.035028288952588</c:v>
                </c:pt>
                <c:pt idx="7">
                  <c:v>2.6474592213064034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6201.550387596899</c:v>
                </c:pt>
                <c:pt idx="2">
                  <c:v>14413.01463414634</c:v>
                </c:pt>
                <c:pt idx="3">
                  <c:v>20928.002649006623</c:v>
                </c:pt>
                <c:pt idx="4">
                  <c:v>23528.578836565095</c:v>
                </c:pt>
                <c:pt idx="5">
                  <c:v>26110.322037652273</c:v>
                </c:pt>
                <c:pt idx="6">
                  <c:v>29618.891009988896</c:v>
                </c:pt>
                <c:pt idx="7">
                  <c:v>37152.6832504146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8.923000897783167</c:v>
                </c:pt>
                <c:pt idx="1">
                  <c:v>7.261730002980099</c:v>
                </c:pt>
                <c:pt idx="2">
                  <c:v>5.550415189699165</c:v>
                </c:pt>
                <c:pt idx="3">
                  <c:v>4.42241812006296</c:v>
                </c:pt>
                <c:pt idx="4">
                  <c:v>4.035622808296437</c:v>
                </c:pt>
                <c:pt idx="5">
                  <c:v>3.3608655288327696</c:v>
                </c:pt>
                <c:pt idx="6">
                  <c:v>3.1881704999131557</c:v>
                </c:pt>
                <c:pt idx="7">
                  <c:v>2.091819631649504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5426.356589147287</c:v>
                </c:pt>
                <c:pt idx="2">
                  <c:v>12611.38780487805</c:v>
                </c:pt>
                <c:pt idx="3">
                  <c:v>18312.002317880797</c:v>
                </c:pt>
                <c:pt idx="4">
                  <c:v>20587.50648199446</c:v>
                </c:pt>
                <c:pt idx="5">
                  <c:v>22846.53178294574</c:v>
                </c:pt>
                <c:pt idx="6">
                  <c:v>25916.529633740287</c:v>
                </c:pt>
                <c:pt idx="7">
                  <c:v>32508.597844112777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6.831672562365237</c:v>
                </c:pt>
                <c:pt idx="1">
                  <c:v>5.559762033531639</c:v>
                </c:pt>
                <c:pt idx="2">
                  <c:v>4.249536629613424</c:v>
                </c:pt>
                <c:pt idx="3">
                  <c:v>3.385913873173204</c:v>
                </c:pt>
                <c:pt idx="4">
                  <c:v>3.08977371260196</c:v>
                </c:pt>
                <c:pt idx="5">
                  <c:v>2.5731626705125894</c:v>
                </c:pt>
                <c:pt idx="6">
                  <c:v>2.44094303899601</c:v>
                </c:pt>
                <c:pt idx="7">
                  <c:v>1.6015494054816515</c:v>
                </c:pt>
              </c:numCache>
            </c:numRef>
          </c:yVal>
          <c:smooth val="0"/>
        </c:ser>
        <c:axId val="63857516"/>
        <c:axId val="37846733"/>
      </c:scatterChart>
      <c:valAx>
        <c:axId val="63857516"/>
        <c:scaling>
          <c:orientation val="minMax"/>
          <c:max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846733"/>
        <c:crosses val="autoZero"/>
        <c:crossBetween val="midCat"/>
        <c:dispUnits/>
      </c:valAx>
      <c:valAx>
        <c:axId val="3784673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85751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0.04</cdr:y>
    </cdr:from>
    <cdr:to>
      <cdr:x>0.2285</cdr:x>
      <cdr:y>0.23725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0.26875</cdr:x>
      <cdr:y>0.0585</cdr:y>
    </cdr:from>
    <cdr:to>
      <cdr:x>0.81825</cdr:x>
      <cdr:y>0.353</cdr:y>
    </cdr:to>
    <cdr:sp>
      <cdr:nvSpPr>
        <cdr:cNvPr id="2" name="Text Box 3"/>
        <cdr:cNvSpPr txBox="1">
          <a:spLocks noChangeArrowheads="1"/>
        </cdr:cNvSpPr>
      </cdr:nvSpPr>
      <cdr:spPr>
        <a:xfrm>
          <a:off x="1666875" y="238125"/>
          <a:ext cx="34099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38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19</xdr:row>
      <xdr:rowOff>38100</xdr:rowOff>
    </xdr:from>
    <xdr:to>
      <xdr:col>1</xdr:col>
      <xdr:colOff>561975</xdr:colOff>
      <xdr:row>20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8675" y="31146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114300</xdr:colOff>
      <xdr:row>17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90600" y="26193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542925</xdr:colOff>
      <xdr:row>11</xdr:row>
      <xdr:rowOff>76200</xdr:rowOff>
    </xdr:from>
    <xdr:to>
      <xdr:col>2</xdr:col>
      <xdr:colOff>333375</xdr:colOff>
      <xdr:row>12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52525" y="18573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7</xdr:col>
      <xdr:colOff>95250</xdr:colOff>
      <xdr:row>44</xdr:row>
      <xdr:rowOff>85725</xdr:rowOff>
    </xdr:from>
    <xdr:to>
      <xdr:col>7</xdr:col>
      <xdr:colOff>476250</xdr:colOff>
      <xdr:row>45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362450" y="72104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8</xdr:col>
      <xdr:colOff>352425</xdr:colOff>
      <xdr:row>42</xdr:row>
      <xdr:rowOff>85725</xdr:rowOff>
    </xdr:from>
    <xdr:to>
      <xdr:col>9</xdr:col>
      <xdr:colOff>104775</xdr:colOff>
      <xdr:row>43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229225" y="68865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485775</xdr:colOff>
      <xdr:row>38</xdr:row>
      <xdr:rowOff>9525</xdr:rowOff>
    </xdr:from>
    <xdr:to>
      <xdr:col>9</xdr:col>
      <xdr:colOff>257175</xdr:colOff>
      <xdr:row>39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362575" y="61626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5</xdr:col>
      <xdr:colOff>542925</xdr:colOff>
      <xdr:row>22</xdr:row>
      <xdr:rowOff>28575</xdr:rowOff>
    </xdr:from>
    <xdr:to>
      <xdr:col>6</xdr:col>
      <xdr:colOff>276225</xdr:colOff>
      <xdr:row>23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590925" y="35909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85725</xdr:colOff>
      <xdr:row>20</xdr:row>
      <xdr:rowOff>66675</xdr:rowOff>
    </xdr:from>
    <xdr:to>
      <xdr:col>7</xdr:col>
      <xdr:colOff>428625</xdr:colOff>
      <xdr:row>21</xdr:row>
      <xdr:rowOff>66675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52925" y="33051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8</xdr:col>
      <xdr:colOff>381000</xdr:colOff>
      <xdr:row>18</xdr:row>
      <xdr:rowOff>9525</xdr:rowOff>
    </xdr:from>
    <xdr:to>
      <xdr:col>9</xdr:col>
      <xdr:colOff>114300</xdr:colOff>
      <xdr:row>19</xdr:row>
      <xdr:rowOff>9525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257800" y="29241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1</xdr:col>
      <xdr:colOff>152400</xdr:colOff>
      <xdr:row>39</xdr:row>
      <xdr:rowOff>28575</xdr:rowOff>
    </xdr:from>
    <xdr:to>
      <xdr:col>1</xdr:col>
      <xdr:colOff>533400</xdr:colOff>
      <xdr:row>40</xdr:row>
      <xdr:rowOff>47625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62000" y="63436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1</xdr:col>
      <xdr:colOff>219075</xdr:colOff>
      <xdr:row>33</xdr:row>
      <xdr:rowOff>9525</xdr:rowOff>
    </xdr:from>
    <xdr:to>
      <xdr:col>1</xdr:col>
      <xdr:colOff>600075</xdr:colOff>
      <xdr:row>34</xdr:row>
      <xdr:rowOff>28575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828675" y="53530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3</xdr:col>
      <xdr:colOff>152400</xdr:colOff>
      <xdr:row>31</xdr:row>
      <xdr:rowOff>66675</xdr:rowOff>
    </xdr:from>
    <xdr:to>
      <xdr:col>3</xdr:col>
      <xdr:colOff>533400</xdr:colOff>
      <xdr:row>32</xdr:row>
      <xdr:rowOff>85725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981200" y="50863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42" sqref="N42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40575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6976.7441860465115</v>
      </c>
      <c r="F6" s="5">
        <v>16214.641463414635</v>
      </c>
      <c r="G6" s="5">
        <v>23544.002980132453</v>
      </c>
      <c r="H6" s="5">
        <v>26469.651191135734</v>
      </c>
      <c r="I6" s="5">
        <v>29374.11229235881</v>
      </c>
      <c r="J6" s="5">
        <v>33321.25238623751</v>
      </c>
      <c r="K6" s="5">
        <v>41796.76865671643</v>
      </c>
    </row>
    <row r="7" spans="1:11" ht="12.75">
      <c r="A7" s="9" t="s">
        <v>8</v>
      </c>
      <c r="B7" s="10" t="s">
        <v>27</v>
      </c>
      <c r="C7" t="s">
        <v>37</v>
      </c>
      <c r="D7">
        <v>11.29317301125682</v>
      </c>
      <c r="E7">
        <v>9.190627035021688</v>
      </c>
      <c r="F7">
        <v>7.0247442244630065</v>
      </c>
      <c r="G7">
        <v>5.597122933204684</v>
      </c>
      <c r="H7">
        <v>5.107585116750179</v>
      </c>
      <c r="I7">
        <v>4.253595434928974</v>
      </c>
      <c r="J7">
        <v>4.035028288952588</v>
      </c>
      <c r="K7">
        <v>2.6474592213064034</v>
      </c>
    </row>
    <row r="8" spans="1:11" ht="12.75">
      <c r="A8" s="9" t="s">
        <v>9</v>
      </c>
      <c r="B8" s="11">
        <v>1163</v>
      </c>
      <c r="C8" s="4" t="s">
        <v>3</v>
      </c>
      <c r="D8" s="6">
        <v>70.6435141487406</v>
      </c>
      <c r="E8" s="6">
        <v>59.28591854996106</v>
      </c>
      <c r="F8" s="6">
        <v>48.19159855440464</v>
      </c>
      <c r="G8" s="6">
        <v>43.70545694313462</v>
      </c>
      <c r="H8" s="6">
        <v>43.00272173575759</v>
      </c>
      <c r="I8" s="6">
        <v>41.99330276837357</v>
      </c>
      <c r="J8" s="6">
        <v>41.15577869536294</v>
      </c>
      <c r="K8" s="6">
        <v>39.44419118212981</v>
      </c>
    </row>
    <row r="9" spans="1:11" ht="12.75">
      <c r="A9" s="9" t="s">
        <v>10</v>
      </c>
      <c r="B9" s="11">
        <v>38.5</v>
      </c>
      <c r="C9" s="4" t="s">
        <v>4</v>
      </c>
      <c r="D9" s="7">
        <v>0</v>
      </c>
      <c r="E9" s="7">
        <v>0.17034404138296633</v>
      </c>
      <c r="F9" s="7">
        <v>0.3722606159829975</v>
      </c>
      <c r="G9" s="7">
        <v>0.4748867394884344</v>
      </c>
      <c r="H9" s="7">
        <v>0.49516329628565775</v>
      </c>
      <c r="I9" s="7">
        <v>0.4686206875883097</v>
      </c>
      <c r="J9" s="7">
        <v>0.5145382141115705</v>
      </c>
      <c r="K9" s="7">
        <v>0.4418445371129515</v>
      </c>
    </row>
    <row r="10" spans="1:11" ht="12.75">
      <c r="A10" s="9" t="s">
        <v>11</v>
      </c>
      <c r="B10" s="10" t="s">
        <v>43</v>
      </c>
      <c r="C10" s="4" t="s">
        <v>40</v>
      </c>
      <c r="D10" s="6">
        <v>11.29317301125682</v>
      </c>
      <c r="E10" s="6">
        <v>9.24797221419707</v>
      </c>
      <c r="F10" s="6">
        <v>7.334490444945691</v>
      </c>
      <c r="G10" s="6">
        <v>6.250181188720292</v>
      </c>
      <c r="H10" s="6">
        <v>5.933029377828881</v>
      </c>
      <c r="I10" s="6">
        <v>5.270126879501395</v>
      </c>
      <c r="J10" s="6">
        <v>5.3431072118856235</v>
      </c>
      <c r="K10" s="6">
        <v>4.705607833549506</v>
      </c>
    </row>
    <row r="11" spans="1:11" ht="12.75">
      <c r="A11" s="9" t="s">
        <v>12</v>
      </c>
      <c r="B11" s="1">
        <v>0.25</v>
      </c>
      <c r="C11" s="4" t="s">
        <v>41</v>
      </c>
      <c r="D11" s="7">
        <v>0</v>
      </c>
      <c r="E11" s="7">
        <v>0.17140690788133922</v>
      </c>
      <c r="F11" s="7">
        <v>0.3886749244831912</v>
      </c>
      <c r="G11" s="7">
        <v>0.5302953323242263</v>
      </c>
      <c r="H11" s="7">
        <v>0.5751873569470048</v>
      </c>
      <c r="I11" s="7">
        <v>0.5806124535656069</v>
      </c>
      <c r="J11" s="7">
        <v>0.681341652582051</v>
      </c>
      <c r="K11" s="7">
        <v>0.7853367856687113</v>
      </c>
    </row>
    <row r="12" spans="1:11" ht="12.75">
      <c r="A12" s="9" t="s">
        <v>13</v>
      </c>
      <c r="B12" s="1" t="s">
        <v>44</v>
      </c>
      <c r="C12" s="4" t="s">
        <v>5</v>
      </c>
      <c r="D12" s="8">
        <v>124.93976494308147</v>
      </c>
      <c r="E12" s="8">
        <v>124.92773795629095</v>
      </c>
      <c r="F12" s="8">
        <v>122.95179859486916</v>
      </c>
      <c r="G12" s="8">
        <v>119.85571558812559</v>
      </c>
      <c r="H12" s="8">
        <v>116.93976494308147</v>
      </c>
      <c r="I12" s="8">
        <v>115.92773795629095</v>
      </c>
      <c r="J12" s="8">
        <v>113.9758859230131</v>
      </c>
      <c r="K12" s="8">
        <v>114.89169691217462</v>
      </c>
    </row>
    <row r="13" spans="1:11" ht="12.75">
      <c r="A13" s="9" t="s">
        <v>14</v>
      </c>
      <c r="B13" s="1" t="s">
        <v>28</v>
      </c>
      <c r="C13" s="4" t="s">
        <v>15</v>
      </c>
      <c r="D13">
        <v>-3.7300000000000004</v>
      </c>
      <c r="E13">
        <v>-2.630000000000001</v>
      </c>
      <c r="F13">
        <v>-2</v>
      </c>
      <c r="G13">
        <v>-1.4299999999999997</v>
      </c>
      <c r="H13">
        <v>-0.7699999999999996</v>
      </c>
      <c r="I13">
        <v>-0.6699999999999999</v>
      </c>
      <c r="J13">
        <v>0</v>
      </c>
      <c r="K13">
        <v>0</v>
      </c>
    </row>
    <row r="14" spans="1:11" ht="12.75">
      <c r="A14" s="9" t="s">
        <v>16</v>
      </c>
      <c r="B14" s="1">
        <v>0</v>
      </c>
      <c r="C14" t="s">
        <v>42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3" ht="12.75">
      <c r="A15" s="9" t="s">
        <v>17</v>
      </c>
      <c r="B15" s="1">
        <v>9</v>
      </c>
      <c r="C15" t="s">
        <v>45</v>
      </c>
    </row>
    <row r="16" spans="1:2" ht="12.75">
      <c r="A16" s="9" t="s">
        <v>18</v>
      </c>
      <c r="B16" s="1">
        <v>38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5.1875</v>
      </c>
    </row>
    <row r="19" spans="1:2" ht="12.75">
      <c r="A19" s="9" t="s">
        <v>21</v>
      </c>
      <c r="B19" s="1">
        <v>2.56</v>
      </c>
    </row>
    <row r="20" spans="1:2" ht="12.75">
      <c r="A20" s="9" t="s">
        <v>22</v>
      </c>
      <c r="B20" s="1">
        <v>1800</v>
      </c>
    </row>
    <row r="21" spans="1:2" ht="12.75">
      <c r="A21" s="9" t="s">
        <v>23</v>
      </c>
      <c r="B21" s="1">
        <v>38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46</v>
      </c>
    </row>
    <row r="24" spans="1:2" ht="12.75">
      <c r="A24" s="9"/>
      <c r="B24" s="1" t="s">
        <v>47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9302.325581395347</v>
      </c>
      <c r="F27" s="5">
        <f t="shared" si="0"/>
        <v>21619.52195121951</v>
      </c>
      <c r="G27" s="5">
        <f t="shared" si="0"/>
        <v>31392.003973509934</v>
      </c>
      <c r="H27" s="5">
        <f t="shared" si="0"/>
        <v>35292.86825484764</v>
      </c>
      <c r="I27" s="5">
        <f t="shared" si="0"/>
        <v>39165.483056478406</v>
      </c>
      <c r="J27" s="5">
        <f t="shared" si="0"/>
        <v>44428.33651498334</v>
      </c>
      <c r="K27" s="5">
        <f t="shared" si="0"/>
        <v>55729.0248756219</v>
      </c>
    </row>
    <row r="28" spans="1:11" ht="12.75">
      <c r="A28" s="9" t="s">
        <v>29</v>
      </c>
      <c r="B28" s="1">
        <v>38</v>
      </c>
      <c r="C28" s="4" t="s">
        <v>2</v>
      </c>
      <c r="D28" s="6">
        <f>D7*($B$28/$B$16)^2*($B$29/$B$20)^2</f>
        <v>20.076752020012126</v>
      </c>
      <c r="E28" s="6">
        <f aca="true" t="shared" si="1" ref="E28:K28">E7*($B$28/$B$16)^2*($B$29/$B$20)^2</f>
        <v>16.33889250670522</v>
      </c>
      <c r="F28" s="6">
        <f t="shared" si="1"/>
        <v>12.488434176823121</v>
      </c>
      <c r="G28" s="6">
        <f t="shared" si="1"/>
        <v>9.95044077014166</v>
      </c>
      <c r="H28" s="6">
        <f t="shared" si="1"/>
        <v>9.080151318666983</v>
      </c>
      <c r="I28" s="6">
        <f t="shared" si="1"/>
        <v>7.561947439873732</v>
      </c>
      <c r="J28" s="6">
        <f t="shared" si="1"/>
        <v>7.1733836248046</v>
      </c>
      <c r="K28" s="6">
        <f t="shared" si="1"/>
        <v>4.706594171211384</v>
      </c>
    </row>
    <row r="29" spans="1:11" ht="12.75">
      <c r="A29" s="9" t="s">
        <v>31</v>
      </c>
      <c r="B29" s="1">
        <v>2400</v>
      </c>
      <c r="C29" s="4" t="s">
        <v>3</v>
      </c>
      <c r="D29" s="6">
        <f aca="true" t="shared" si="2" ref="D29:J29">D8*($B$28/$B$16)^5*($B$29/$B$20)^3</f>
        <v>167.45129279701476</v>
      </c>
      <c r="E29" s="6">
        <f t="shared" si="2"/>
        <v>140.5295847110188</v>
      </c>
      <c r="F29" s="6">
        <f t="shared" si="2"/>
        <v>114.23193731414433</v>
      </c>
      <c r="G29" s="6">
        <f t="shared" si="2"/>
        <v>103.59812016150428</v>
      </c>
      <c r="H29" s="6">
        <f t="shared" si="2"/>
        <v>101.93237744772169</v>
      </c>
      <c r="I29" s="6">
        <f t="shared" si="2"/>
        <v>99.53968063614475</v>
      </c>
      <c r="J29" s="6">
        <f t="shared" si="2"/>
        <v>97.55443838900844</v>
      </c>
      <c r="K29" s="6">
        <f>K8*($B$28/$B$16)^5*($B$29/$B$20)^3</f>
        <v>93.49734206134474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8527.131782945737</v>
      </c>
      <c r="F33" s="5">
        <f t="shared" si="3"/>
        <v>19817.895121951224</v>
      </c>
      <c r="G33" s="5">
        <f t="shared" si="3"/>
        <v>28776.003642384112</v>
      </c>
      <c r="H33" s="5">
        <f t="shared" si="3"/>
        <v>32351.79590027701</v>
      </c>
      <c r="I33" s="5">
        <f t="shared" si="3"/>
        <v>35901.69280177188</v>
      </c>
      <c r="J33" s="5">
        <f t="shared" si="3"/>
        <v>40725.975138734735</v>
      </c>
      <c r="K33" s="5">
        <f t="shared" si="3"/>
        <v>51084.93946932008</v>
      </c>
    </row>
    <row r="34" spans="1:11" ht="12.75">
      <c r="A34" s="9" t="s">
        <v>29</v>
      </c>
      <c r="B34" s="1">
        <v>38</v>
      </c>
      <c r="C34" s="4" t="s">
        <v>2</v>
      </c>
      <c r="D34" s="6">
        <f>D7*($B$34/$B$16)^2*($B$35/$B$20)^2</f>
        <v>16.870048572371303</v>
      </c>
      <c r="E34" s="6">
        <f aca="true" t="shared" si="4" ref="E34:K34">E7*($B$34/$B$16)^2*($B$35/$B$20)^2</f>
        <v>13.729208286884251</v>
      </c>
      <c r="F34" s="6">
        <f t="shared" si="4"/>
        <v>10.493753718024987</v>
      </c>
      <c r="G34" s="6">
        <f t="shared" si="4"/>
        <v>8.361134258244036</v>
      </c>
      <c r="H34" s="6">
        <f t="shared" si="4"/>
        <v>7.629849371935453</v>
      </c>
      <c r="I34" s="6">
        <f t="shared" si="4"/>
        <v>6.354136390449456</v>
      </c>
      <c r="J34" s="6">
        <f t="shared" si="4"/>
        <v>6.027634851398311</v>
      </c>
      <c r="K34" s="6">
        <f t="shared" si="4"/>
        <v>3.954846491087344</v>
      </c>
    </row>
    <row r="35" spans="1:11" ht="12.75">
      <c r="A35" s="9" t="s">
        <v>31</v>
      </c>
      <c r="B35" s="1">
        <v>2200</v>
      </c>
      <c r="C35" s="4" t="s">
        <v>3</v>
      </c>
      <c r="D35" s="6">
        <f aca="true" t="shared" si="5" ref="D35:J35">D8*($B$34/$B$16)^5*($B$35/$B$20)^3</f>
        <v>128.9801335143673</v>
      </c>
      <c r="E35" s="6">
        <f t="shared" si="5"/>
        <v>108.24356322359148</v>
      </c>
      <c r="F35" s="6">
        <f t="shared" si="5"/>
        <v>87.98767856778133</v>
      </c>
      <c r="G35" s="6">
        <f t="shared" si="5"/>
        <v>79.79693167532537</v>
      </c>
      <c r="H35" s="6">
        <f t="shared" si="5"/>
        <v>78.51388563826251</v>
      </c>
      <c r="I35" s="6">
        <f t="shared" si="5"/>
        <v>76.67089984184531</v>
      </c>
      <c r="J35" s="6">
        <f t="shared" si="5"/>
        <v>75.14175781005224</v>
      </c>
      <c r="K35" s="6">
        <f>K8*($B$34/$B$16)^5*($B$35/$B$20)^3</f>
        <v>72.0167605808159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7751.937984496124</v>
      </c>
      <c r="F39" s="5">
        <f t="shared" si="6"/>
        <v>18016.26829268293</v>
      </c>
      <c r="G39" s="5">
        <f t="shared" si="6"/>
        <v>26160.003311258282</v>
      </c>
      <c r="H39" s="5">
        <f t="shared" si="6"/>
        <v>29410.723545706373</v>
      </c>
      <c r="I39" s="5">
        <f t="shared" si="6"/>
        <v>32637.902547065343</v>
      </c>
      <c r="J39" s="5">
        <f t="shared" si="6"/>
        <v>37023.61376248612</v>
      </c>
      <c r="K39" s="5">
        <f t="shared" si="6"/>
        <v>46440.854063018254</v>
      </c>
    </row>
    <row r="40" spans="1:11" ht="12.75">
      <c r="A40" s="9" t="s">
        <v>29</v>
      </c>
      <c r="B40" s="1">
        <v>38</v>
      </c>
      <c r="C40" s="4" t="s">
        <v>2</v>
      </c>
      <c r="D40" s="6">
        <f>D7*($B$40/$B$16)^2*($B$41/$B$20)^2</f>
        <v>13.9421889027862</v>
      </c>
      <c r="E40" s="6">
        <f aca="true" t="shared" si="7" ref="E40:K40">E7*($B$40/$B$16)^2*($B$41/$B$20)^2</f>
        <v>11.346453129656407</v>
      </c>
      <c r="F40" s="6">
        <f t="shared" si="7"/>
        <v>8.672523733904947</v>
      </c>
      <c r="G40" s="6">
        <f t="shared" si="7"/>
        <v>6.910028312598376</v>
      </c>
      <c r="H40" s="6">
        <f t="shared" si="7"/>
        <v>6.305660637963184</v>
      </c>
      <c r="I40" s="6">
        <f t="shared" si="7"/>
        <v>5.2513523888012035</v>
      </c>
      <c r="J40" s="6">
        <f t="shared" si="7"/>
        <v>4.981516406114307</v>
      </c>
      <c r="K40" s="6">
        <f t="shared" si="7"/>
        <v>3.2684681744523503</v>
      </c>
    </row>
    <row r="41" spans="1:11" ht="12.75">
      <c r="A41" s="9" t="s">
        <v>31</v>
      </c>
      <c r="B41" s="1">
        <v>2000</v>
      </c>
      <c r="C41" s="4" t="s">
        <v>3</v>
      </c>
      <c r="D41" s="6">
        <f aca="true" t="shared" si="8" ref="D41:J41">D8*($B$40/$B$16)^5*($B$41/$B$20)^3</f>
        <v>96.9046833316058</v>
      </c>
      <c r="E41" s="6">
        <f t="shared" si="8"/>
        <v>81.32499115220998</v>
      </c>
      <c r="F41" s="6">
        <f t="shared" si="8"/>
        <v>66.10644520494465</v>
      </c>
      <c r="G41" s="6">
        <f t="shared" si="8"/>
        <v>59.95261583420388</v>
      </c>
      <c r="H41" s="6">
        <f t="shared" si="8"/>
        <v>58.988644356320435</v>
      </c>
      <c r="I41" s="6">
        <f t="shared" si="8"/>
        <v>57.603981849620816</v>
      </c>
      <c r="J41" s="6">
        <f t="shared" si="8"/>
        <v>56.45511480845398</v>
      </c>
      <c r="K41" s="6">
        <f>K8*($B$40/$B$16)^5*($B$41/$B$20)^3</f>
        <v>54.10725813735229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6976.7441860465115</v>
      </c>
      <c r="F45" s="5">
        <f t="shared" si="9"/>
        <v>16214.641463414635</v>
      </c>
      <c r="G45" s="5">
        <f t="shared" si="9"/>
        <v>23544.002980132453</v>
      </c>
      <c r="H45" s="5">
        <f t="shared" si="9"/>
        <v>26469.651191135734</v>
      </c>
      <c r="I45" s="5">
        <f t="shared" si="9"/>
        <v>29374.11229235881</v>
      </c>
      <c r="J45" s="5">
        <f t="shared" si="9"/>
        <v>33321.25238623751</v>
      </c>
      <c r="K45" s="5">
        <f t="shared" si="9"/>
        <v>41796.76865671643</v>
      </c>
    </row>
    <row r="46" spans="1:11" ht="12.75">
      <c r="A46" s="9" t="s">
        <v>29</v>
      </c>
      <c r="B46" s="1">
        <v>38</v>
      </c>
      <c r="C46" s="4" t="s">
        <v>2</v>
      </c>
      <c r="D46" s="6">
        <f>D7*($B$46/$B$16)^2*($B$47/$B$20)^2</f>
        <v>11.29317301125682</v>
      </c>
      <c r="E46" s="6">
        <f aca="true" t="shared" si="10" ref="E46:K46">E7*($B$46/$B$16)^2*($B$47/$B$20)^2</f>
        <v>9.190627035021688</v>
      </c>
      <c r="F46" s="6">
        <f t="shared" si="10"/>
        <v>7.0247442244630065</v>
      </c>
      <c r="G46" s="6">
        <f t="shared" si="10"/>
        <v>5.597122933204684</v>
      </c>
      <c r="H46" s="6">
        <f t="shared" si="10"/>
        <v>5.107585116750179</v>
      </c>
      <c r="I46" s="6">
        <f t="shared" si="10"/>
        <v>4.253595434928974</v>
      </c>
      <c r="J46" s="6">
        <f t="shared" si="10"/>
        <v>4.035028288952588</v>
      </c>
      <c r="K46" s="6">
        <f t="shared" si="10"/>
        <v>2.6474592213064034</v>
      </c>
    </row>
    <row r="47" spans="1:11" ht="12.75">
      <c r="A47" s="9" t="s">
        <v>31</v>
      </c>
      <c r="B47" s="1">
        <v>1800</v>
      </c>
      <c r="C47" s="4" t="s">
        <v>3</v>
      </c>
      <c r="D47" s="6">
        <f aca="true" t="shared" si="11" ref="D47:J47">D8*($B$46/$B$16)^5*($B$47/$B$20)^3</f>
        <v>70.6435141487406</v>
      </c>
      <c r="E47" s="6">
        <f t="shared" si="11"/>
        <v>59.28591854996106</v>
      </c>
      <c r="F47" s="6">
        <f t="shared" si="11"/>
        <v>48.19159855440464</v>
      </c>
      <c r="G47" s="6">
        <f t="shared" si="11"/>
        <v>43.70545694313462</v>
      </c>
      <c r="H47" s="6">
        <f t="shared" si="11"/>
        <v>43.00272173575759</v>
      </c>
      <c r="I47" s="6">
        <f t="shared" si="11"/>
        <v>41.99330276837357</v>
      </c>
      <c r="J47" s="6">
        <f t="shared" si="11"/>
        <v>41.15577869536294</v>
      </c>
      <c r="K47" s="6">
        <f>K8*($B$46/$B$16)^5*($B$47/$B$20)^3</f>
        <v>39.44419118212981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6201.550387596899</v>
      </c>
      <c r="F51" s="5">
        <f t="shared" si="12"/>
        <v>14413.01463414634</v>
      </c>
      <c r="G51" s="5">
        <f t="shared" si="12"/>
        <v>20928.002649006623</v>
      </c>
      <c r="H51" s="5">
        <f t="shared" si="12"/>
        <v>23528.578836565095</v>
      </c>
      <c r="I51" s="5">
        <f t="shared" si="12"/>
        <v>26110.322037652273</v>
      </c>
      <c r="J51" s="5">
        <f t="shared" si="12"/>
        <v>29618.891009988896</v>
      </c>
      <c r="K51" s="5">
        <f t="shared" si="12"/>
        <v>37152.6832504146</v>
      </c>
    </row>
    <row r="52" spans="1:11" ht="12.75">
      <c r="A52" s="9" t="s">
        <v>29</v>
      </c>
      <c r="B52" s="1">
        <v>38</v>
      </c>
      <c r="C52" s="4" t="s">
        <v>2</v>
      </c>
      <c r="D52" s="6">
        <f>D7*($B$52/$B$16)^2*($B$53/$B$20)^2</f>
        <v>8.923000897783167</v>
      </c>
      <c r="E52" s="6">
        <f aca="true" t="shared" si="13" ref="E52:K52">E7*($B$52/$B$16)^2*($B$53/$B$20)^2</f>
        <v>7.261730002980099</v>
      </c>
      <c r="F52" s="6">
        <f t="shared" si="13"/>
        <v>5.550415189699165</v>
      </c>
      <c r="G52" s="6">
        <f t="shared" si="13"/>
        <v>4.42241812006296</v>
      </c>
      <c r="H52" s="6">
        <f t="shared" si="13"/>
        <v>4.035622808296437</v>
      </c>
      <c r="I52" s="6">
        <f t="shared" si="13"/>
        <v>3.3608655288327696</v>
      </c>
      <c r="J52" s="6">
        <f t="shared" si="13"/>
        <v>3.1881704999131557</v>
      </c>
      <c r="K52" s="6">
        <f t="shared" si="13"/>
        <v>2.091819631649504</v>
      </c>
    </row>
    <row r="53" spans="1:11" ht="12.75">
      <c r="A53" s="9" t="s">
        <v>31</v>
      </c>
      <c r="B53" s="1">
        <v>1600</v>
      </c>
      <c r="C53" s="4" t="s">
        <v>3</v>
      </c>
      <c r="D53" s="6">
        <f aca="true" t="shared" si="14" ref="D53:J53">D8*($B$52/$B$16)^5*($B$53/$B$20)^3</f>
        <v>49.61519786578215</v>
      </c>
      <c r="E53" s="6">
        <f t="shared" si="14"/>
        <v>41.638395469931496</v>
      </c>
      <c r="F53" s="6">
        <f t="shared" si="14"/>
        <v>33.84649994493165</v>
      </c>
      <c r="G53" s="6">
        <f t="shared" si="14"/>
        <v>30.69573930711238</v>
      </c>
      <c r="H53" s="6">
        <f t="shared" si="14"/>
        <v>30.202185910436054</v>
      </c>
      <c r="I53" s="6">
        <f t="shared" si="14"/>
        <v>29.49323870700585</v>
      </c>
      <c r="J53" s="6">
        <f t="shared" si="14"/>
        <v>28.905018781928426</v>
      </c>
      <c r="K53" s="6">
        <f>K8*($B$52/$B$16)^5*($B$53/$B$20)^3</f>
        <v>27.702916166324368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5426.356589147287</v>
      </c>
      <c r="F57" s="5">
        <f t="shared" si="15"/>
        <v>12611.38780487805</v>
      </c>
      <c r="G57" s="5">
        <f t="shared" si="15"/>
        <v>18312.002317880797</v>
      </c>
      <c r="H57" s="5">
        <f t="shared" si="15"/>
        <v>20587.50648199446</v>
      </c>
      <c r="I57" s="5">
        <f t="shared" si="15"/>
        <v>22846.53178294574</v>
      </c>
      <c r="J57" s="5">
        <f t="shared" si="15"/>
        <v>25916.529633740287</v>
      </c>
      <c r="K57" s="5">
        <f t="shared" si="15"/>
        <v>32508.597844112777</v>
      </c>
    </row>
    <row r="58" spans="1:11" ht="12.75">
      <c r="A58" s="9" t="s">
        <v>29</v>
      </c>
      <c r="B58" s="1">
        <v>38</v>
      </c>
      <c r="C58" s="4" t="s">
        <v>2</v>
      </c>
      <c r="D58" s="6">
        <f>D7*($B$58/$B$16)^2*($B$59/$B$20)^2</f>
        <v>6.831672562365237</v>
      </c>
      <c r="E58" s="6">
        <f aca="true" t="shared" si="16" ref="E58:K58">E7*($B$58/$B$16)^2*($B$59/$B$20)^2</f>
        <v>5.559762033531639</v>
      </c>
      <c r="F58" s="6">
        <f t="shared" si="16"/>
        <v>4.249536629613424</v>
      </c>
      <c r="G58" s="6">
        <f t="shared" si="16"/>
        <v>3.385913873173204</v>
      </c>
      <c r="H58" s="6">
        <f t="shared" si="16"/>
        <v>3.08977371260196</v>
      </c>
      <c r="I58" s="6">
        <f t="shared" si="16"/>
        <v>2.5731626705125894</v>
      </c>
      <c r="J58" s="6">
        <f t="shared" si="16"/>
        <v>2.44094303899601</v>
      </c>
      <c r="K58" s="6">
        <f t="shared" si="16"/>
        <v>1.6015494054816515</v>
      </c>
    </row>
    <row r="59" spans="1:11" ht="12.75">
      <c r="A59" s="9" t="s">
        <v>31</v>
      </c>
      <c r="B59" s="1">
        <v>1400</v>
      </c>
      <c r="C59" s="4" t="s">
        <v>3</v>
      </c>
      <c r="D59" s="6">
        <f aca="true" t="shared" si="17" ref="D59:J59">D8*($B$58/$B$16)^5*($B$59/$B$20)^3</f>
        <v>33.23830638274078</v>
      </c>
      <c r="E59" s="6">
        <f t="shared" si="17"/>
        <v>27.89447196520802</v>
      </c>
      <c r="F59" s="6">
        <f t="shared" si="17"/>
        <v>22.674510705296015</v>
      </c>
      <c r="G59" s="6">
        <f t="shared" si="17"/>
        <v>20.56374723113193</v>
      </c>
      <c r="H59" s="6">
        <f t="shared" si="17"/>
        <v>20.23310501421791</v>
      </c>
      <c r="I59" s="6">
        <f t="shared" si="17"/>
        <v>19.75816577441994</v>
      </c>
      <c r="J59" s="6">
        <f t="shared" si="17"/>
        <v>19.36410437929971</v>
      </c>
      <c r="K59" s="6">
        <f>K8*($B$58/$B$16)^5*($B$59/$B$20)^3</f>
        <v>18.558789541111835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2000-03-22T15:34:37Z</cp:lastPrinted>
  <dcterms:created xsi:type="dcterms:W3CDTF">1998-01-06T13:15:37Z</dcterms:created>
  <dcterms:modified xsi:type="dcterms:W3CDTF">2012-04-30T13:00:42Z</dcterms:modified>
  <cp:category/>
  <cp:version/>
  <cp:contentType/>
  <cp:contentStatus/>
</cp:coreProperties>
</file>