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4" sheetId="1" r:id="rId1"/>
    <sheet name="datasheet (2)" sheetId="2" r:id="rId2"/>
  </sheets>
  <definedNames>
    <definedName name="_xlnm.Print_Area" localSheetId="0">'24'!$A$1:$K$55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<sst xmlns="http://schemas.openxmlformats.org/spreadsheetml/2006/main" count="79" uniqueCount="41">
  <si>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</si>
  <si>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</si>
  <si>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</si>
  <si>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</si>
  <si>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</si>
  <si>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</si>
  <si>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</si>
  <si>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</si>
  <si>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</si>
  <si>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</si>
  <si>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</si>
  <si>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</si>
  <si>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</si>
  <si>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</si>
  <si>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</si>
  <si>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</si>
  <si>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</si>
  <si>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</si>
  <si>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</si>
  <si>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</si>
  <si>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</si>
  <si>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</si>
  <si>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</si>
  <si>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</si>
  <si>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</si>
  <si>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</si>
  <si>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</si>
  <si>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</si>
  <si>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</si>
  <si>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</si>
  <si>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</si>
  <si>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</si>
  <si>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</si>
  <si>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</si>
  <si>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Total P</t>
  </si>
  <si>
    <t>Total Eff</t>
  </si>
  <si>
    <t>Thrust</t>
  </si>
  <si>
    <t>FP</t>
  </si>
  <si>
    <t>216256-24</t>
  </si>
  <si>
    <t>Sound Power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</si>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</sst>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9989.297181591153</c:v>
                </c:pt>
                <c:pt idx="2">
                  <c:v>17482.10646659521</c:v>
                </c:pt>
                <c:pt idx="3">
                  <c:v>24686.917647058825</c:v>
                </c:pt>
                <c:pt idx="4">
                  <c:v>26400.219129193436</c:v>
                </c:pt>
                <c:pt idx="5">
                  <c:v>26776.099821746877</c:v>
                </c:pt>
                <c:pt idx="6">
                  <c:v>27830.79386590585</c:v>
                </c:pt>
                <c:pt idx="7">
                  <c:v>28319.05446778213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89.08819082464936</c:v>
                </c:pt>
                <c:pt idx="1">
                  <c:v>56.86497727735916</c:v>
                </c:pt>
                <c:pt idx="2">
                  <c:v>50.62967930507608</c:v>
                </c:pt>
                <c:pt idx="3">
                  <c:v>51.84663746858954</c:v>
                </c:pt>
                <c:pt idx="4">
                  <c:v>52.58166468454015</c:v>
                </c:pt>
                <c:pt idx="5">
                  <c:v>52.94563103089131</c:v>
                </c:pt>
                <c:pt idx="6">
                  <c:v>52.350150724943695</c:v>
                </c:pt>
                <c:pt idx="7">
                  <c:v>51.256371163102656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8740.635033892258</c:v>
                </c:pt>
                <c:pt idx="2">
                  <c:v>15296.843158270807</c:v>
                </c:pt>
                <c:pt idx="3">
                  <c:v>21601.052941176473</c:v>
                </c:pt>
                <c:pt idx="4">
                  <c:v>23100.191738044254</c:v>
                </c:pt>
                <c:pt idx="5">
                  <c:v>23429.087344028518</c:v>
                </c:pt>
                <c:pt idx="6">
                  <c:v>24351.94463266762</c:v>
                </c:pt>
                <c:pt idx="7">
                  <c:v>24779.172659309366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59.682127837606885</c:v>
                </c:pt>
                <c:pt idx="1">
                  <c:v>38.09509219948084</c:v>
                </c:pt>
                <c:pt idx="2">
                  <c:v>33.917929690705265</c:v>
                </c:pt>
                <c:pt idx="3">
                  <c:v>34.73319658540275</c:v>
                </c:pt>
                <c:pt idx="4">
                  <c:v>35.22560739608842</c:v>
                </c:pt>
                <c:pt idx="5">
                  <c:v>35.46943641327289</c:v>
                </c:pt>
                <c:pt idx="6">
                  <c:v>35.07051113018689</c:v>
                </c:pt>
                <c:pt idx="7">
                  <c:v>34.33776427528166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7491.9728861933645</c:v>
                </c:pt>
                <c:pt idx="2">
                  <c:v>13111.579849946407</c:v>
                </c:pt>
                <c:pt idx="3">
                  <c:v>18515.188235294117</c:v>
                </c:pt>
                <c:pt idx="4">
                  <c:v>19800.164346895075</c:v>
                </c:pt>
                <c:pt idx="5">
                  <c:v>20082.074866310155</c:v>
                </c:pt>
                <c:pt idx="6">
                  <c:v>20873.09539942939</c:v>
                </c:pt>
                <c:pt idx="7">
                  <c:v>21239.290850836598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37.584080504148936</c:v>
                </c:pt>
                <c:pt idx="1">
                  <c:v>23.98991228888589</c:v>
                </c:pt>
                <c:pt idx="2">
                  <c:v>21.359395956828966</c:v>
                </c:pt>
                <c:pt idx="3">
                  <c:v>21.872800182061205</c:v>
                </c:pt>
                <c:pt idx="4">
                  <c:v>22.18288978879037</c:v>
                </c:pt>
                <c:pt idx="5">
                  <c:v>22.336438091157266</c:v>
                </c:pt>
                <c:pt idx="6">
                  <c:v>22.085219837085617</c:v>
                </c:pt>
                <c:pt idx="7">
                  <c:v>21.623781584433928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6243.310738494471</c:v>
                </c:pt>
                <c:pt idx="2">
                  <c:v>10926.316541622007</c:v>
                </c:pt>
                <c:pt idx="3">
                  <c:v>15429.323529411766</c:v>
                </c:pt>
                <c:pt idx="4">
                  <c:v>16500.136955745897</c:v>
                </c:pt>
                <c:pt idx="5">
                  <c:v>16735.0623885918</c:v>
                </c:pt>
                <c:pt idx="6">
                  <c:v>17394.24616619116</c:v>
                </c:pt>
                <c:pt idx="7">
                  <c:v>17699.409042363834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21.750046588049162</c:v>
                </c:pt>
                <c:pt idx="1">
                  <c:v>13.883051093105264</c:v>
                </c:pt>
                <c:pt idx="2">
                  <c:v>12.360761549090842</c:v>
                </c:pt>
                <c:pt idx="3">
                  <c:v>12.657870475729869</c:v>
                </c:pt>
                <c:pt idx="4">
                  <c:v>12.837320479624061</c:v>
                </c:pt>
                <c:pt idx="5">
                  <c:v>12.9261794509012</c:v>
                </c:pt>
                <c:pt idx="6">
                  <c:v>12.780798516831958</c:v>
                </c:pt>
                <c:pt idx="7">
                  <c:v>12.51376249099186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4994.648590795577</c:v>
                </c:pt>
                <c:pt idx="2">
                  <c:v>8741.053233297605</c:v>
                </c:pt>
                <c:pt idx="3">
                  <c:v>12343.458823529412</c:v>
                </c:pt>
                <c:pt idx="4">
                  <c:v>13200.109564596718</c:v>
                </c:pt>
                <c:pt idx="5">
                  <c:v>13388.049910873438</c:v>
                </c:pt>
                <c:pt idx="6">
                  <c:v>13915.396932952925</c:v>
                </c:pt>
                <c:pt idx="7">
                  <c:v>14159.527233891065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11.13602385308117</c:v>
                </c:pt>
                <c:pt idx="1">
                  <c:v>7.108122159669895</c:v>
                </c:pt>
                <c:pt idx="2">
                  <c:v>6.32870991313451</c:v>
                </c:pt>
                <c:pt idx="3">
                  <c:v>6.480829683573693</c:v>
                </c:pt>
                <c:pt idx="4">
                  <c:v>6.572708085567519</c:v>
                </c:pt>
                <c:pt idx="5">
                  <c:v>6.618203878861414</c:v>
                </c:pt>
                <c:pt idx="6">
                  <c:v>6.543768840617962</c:v>
                </c:pt>
                <c:pt idx="7">
                  <c:v>6.407046395387832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3745.9864430966823</c:v>
                </c:pt>
                <c:pt idx="2">
                  <c:v>6555.789924973204</c:v>
                </c:pt>
                <c:pt idx="3">
                  <c:v>9257.594117647059</c:v>
                </c:pt>
                <c:pt idx="4">
                  <c:v>9900.082173447538</c:v>
                </c:pt>
                <c:pt idx="5">
                  <c:v>10041.037433155077</c:v>
                </c:pt>
                <c:pt idx="6">
                  <c:v>10436.547699714694</c:v>
                </c:pt>
                <c:pt idx="7">
                  <c:v>10619.645425418299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4.698010063018617</c:v>
                </c:pt>
                <c:pt idx="1">
                  <c:v>2.9987390361107362</c:v>
                </c:pt>
                <c:pt idx="2">
                  <c:v>2.6699244946036207</c:v>
                </c:pt>
                <c:pt idx="3">
                  <c:v>2.7341000227576506</c:v>
                </c:pt>
                <c:pt idx="4">
                  <c:v>2.772861223598796</c:v>
                </c:pt>
                <c:pt idx="5">
                  <c:v>2.7920547613946582</c:v>
                </c:pt>
                <c:pt idx="6">
                  <c:v>2.760652479635702</c:v>
                </c:pt>
                <c:pt idx="7">
                  <c:v>2.702972698054241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879517"/>
        <c:axId val="13589062"/>
      </c:scatterChart>
      <c:valAx>
        <c:axId val="23879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589062"/>
        <c:crosses val="autoZero"/>
        <c:crossBetween val="midCat"/>
        <c:dispUnits/>
        <c:minorUnit val="1000"/>
      </c:valAx>
      <c:valAx>
        <c:axId val="1358906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87951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61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9989.297181591153</c:v>
                </c:pt>
                <c:pt idx="2">
                  <c:v>17482.10646659521</c:v>
                </c:pt>
                <c:pt idx="3">
                  <c:v>24686.917647058825</c:v>
                </c:pt>
                <c:pt idx="4">
                  <c:v>26400.219129193436</c:v>
                </c:pt>
                <c:pt idx="5">
                  <c:v>26776.099821746877</c:v>
                </c:pt>
                <c:pt idx="6">
                  <c:v>27830.79386590585</c:v>
                </c:pt>
                <c:pt idx="7">
                  <c:v>28319.05446778213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23.17178449310964</c:v>
                </c:pt>
                <c:pt idx="1">
                  <c:v>13.151395178373308</c:v>
                </c:pt>
                <c:pt idx="2">
                  <c:v>9.91728659281035</c:v>
                </c:pt>
                <c:pt idx="3">
                  <c:v>7.023871937366747</c:v>
                </c:pt>
                <c:pt idx="4">
                  <c:v>5.604235987244758</c:v>
                </c:pt>
                <c:pt idx="5">
                  <c:v>3.985752460115467</c:v>
                </c:pt>
                <c:pt idx="6">
                  <c:v>3.097266794328868</c:v>
                </c:pt>
                <c:pt idx="7">
                  <c:v>1.3991542467436395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8740.635033892258</c:v>
                </c:pt>
                <c:pt idx="2">
                  <c:v>15296.843158270807</c:v>
                </c:pt>
                <c:pt idx="3">
                  <c:v>21601.052941176473</c:v>
                </c:pt>
                <c:pt idx="4">
                  <c:v>23100.191738044254</c:v>
                </c:pt>
                <c:pt idx="5">
                  <c:v>23429.087344028518</c:v>
                </c:pt>
                <c:pt idx="6">
                  <c:v>24351.94463266762</c:v>
                </c:pt>
                <c:pt idx="7">
                  <c:v>24779.172659309366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17.740897502537067</c:v>
                </c:pt>
                <c:pt idx="1">
                  <c:v>10.069036933442064</c:v>
                </c:pt>
                <c:pt idx="2">
                  <c:v>7.592922547620424</c:v>
                </c:pt>
                <c:pt idx="3">
                  <c:v>5.377651952046415</c:v>
                </c:pt>
                <c:pt idx="4">
                  <c:v>4.290743177734268</c:v>
                </c:pt>
                <c:pt idx="5">
                  <c:v>3.051591727275904</c:v>
                </c:pt>
                <c:pt idx="6">
                  <c:v>2.3713448894080393</c:v>
                </c:pt>
                <c:pt idx="7">
                  <c:v>1.071227470163099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7491.9728861933645</c:v>
                </c:pt>
                <c:pt idx="2">
                  <c:v>13111.579849946407</c:v>
                </c:pt>
                <c:pt idx="3">
                  <c:v>18515.188235294117</c:v>
                </c:pt>
                <c:pt idx="4">
                  <c:v>19800.164346895075</c:v>
                </c:pt>
                <c:pt idx="5">
                  <c:v>20082.074866310155</c:v>
                </c:pt>
                <c:pt idx="6">
                  <c:v>20873.09539942939</c:v>
                </c:pt>
                <c:pt idx="7">
                  <c:v>21239.290850836598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13.034128777374171</c:v>
                </c:pt>
                <c:pt idx="1">
                  <c:v>7.397659787834985</c:v>
                </c:pt>
                <c:pt idx="2">
                  <c:v>5.578473708455822</c:v>
                </c:pt>
                <c:pt idx="3">
                  <c:v>3.9509279647687947</c:v>
                </c:pt>
                <c:pt idx="4">
                  <c:v>3.1523827428251763</c:v>
                </c:pt>
                <c:pt idx="5">
                  <c:v>2.2419857588149497</c:v>
                </c:pt>
                <c:pt idx="6">
                  <c:v>1.742212571809988</c:v>
                </c:pt>
                <c:pt idx="7">
                  <c:v>0.7870242637932972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6243.310738494471</c:v>
                </c:pt>
                <c:pt idx="2">
                  <c:v>10926.316541622007</c:v>
                </c:pt>
                <c:pt idx="3">
                  <c:v>15429.323529411766</c:v>
                </c:pt>
                <c:pt idx="4">
                  <c:v>16500.136955745897</c:v>
                </c:pt>
                <c:pt idx="5">
                  <c:v>16735.0623885918</c:v>
                </c:pt>
                <c:pt idx="6">
                  <c:v>17394.24616619116</c:v>
                </c:pt>
                <c:pt idx="7">
                  <c:v>17699.409042363834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9.051478317620953</c:v>
                </c:pt>
                <c:pt idx="1">
                  <c:v>5.137263741552073</c:v>
                </c:pt>
                <c:pt idx="2">
                  <c:v>3.8739400753165434</c:v>
                </c:pt>
                <c:pt idx="3">
                  <c:v>2.7436999755338856</c:v>
                </c:pt>
                <c:pt idx="4">
                  <c:v>2.1891546825174837</c:v>
                </c:pt>
                <c:pt idx="5">
                  <c:v>1.5569345547326041</c:v>
                </c:pt>
                <c:pt idx="6">
                  <c:v>1.209869841534714</c:v>
                </c:pt>
                <c:pt idx="7">
                  <c:v>0.5465446276342342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4994.648590795577</c:v>
                </c:pt>
                <c:pt idx="2">
                  <c:v>8741.053233297605</c:v>
                </c:pt>
                <c:pt idx="3">
                  <c:v>12343.458823529412</c:v>
                </c:pt>
                <c:pt idx="4">
                  <c:v>13200.109564596718</c:v>
                </c:pt>
                <c:pt idx="5">
                  <c:v>13388.049910873438</c:v>
                </c:pt>
                <c:pt idx="6">
                  <c:v>13915.396932952925</c:v>
                </c:pt>
                <c:pt idx="7">
                  <c:v>14159.527233891065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5.79294612327741</c:v>
                </c:pt>
                <c:pt idx="1">
                  <c:v>3.287848794593327</c:v>
                </c:pt>
                <c:pt idx="2">
                  <c:v>2.4793216482025877</c:v>
                </c:pt>
                <c:pt idx="3">
                  <c:v>1.7559679843416867</c:v>
                </c:pt>
                <c:pt idx="4">
                  <c:v>1.4010589968111895</c:v>
                </c:pt>
                <c:pt idx="5">
                  <c:v>0.9964381150288667</c:v>
                </c:pt>
                <c:pt idx="6">
                  <c:v>0.774316698582217</c:v>
                </c:pt>
                <c:pt idx="7">
                  <c:v>0.3497885616859099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3745.9864430966823</c:v>
                </c:pt>
                <c:pt idx="2">
                  <c:v>6555.789924973204</c:v>
                </c:pt>
                <c:pt idx="3">
                  <c:v>9257.594117647059</c:v>
                </c:pt>
                <c:pt idx="4">
                  <c:v>9900.082173447538</c:v>
                </c:pt>
                <c:pt idx="5">
                  <c:v>10041.037433155077</c:v>
                </c:pt>
                <c:pt idx="6">
                  <c:v>10436.547699714694</c:v>
                </c:pt>
                <c:pt idx="7">
                  <c:v>10619.645425418299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3.258532194343543</c:v>
                </c:pt>
                <c:pt idx="1">
                  <c:v>1.8494149469587462</c:v>
                </c:pt>
                <c:pt idx="2">
                  <c:v>1.3946184271139555</c:v>
                </c:pt>
                <c:pt idx="3">
                  <c:v>0.9877319911921987</c:v>
                </c:pt>
                <c:pt idx="4">
                  <c:v>0.7880956857062941</c:v>
                </c:pt>
                <c:pt idx="5">
                  <c:v>0.5604964397037374</c:v>
                </c:pt>
                <c:pt idx="6">
                  <c:v>0.435553142952497</c:v>
                </c:pt>
                <c:pt idx="7">
                  <c:v>0.1967560659483243</c:v>
                </c:pt>
              </c:numCache>
            </c:numRef>
          </c:yVal>
          <c:smooth val="0"/>
        </c:ser>
        <c:axId val="55192695"/>
        <c:axId val="26972208"/>
      </c:scatterChart>
      <c:valAx>
        <c:axId val="55192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972208"/>
        <c:crosses val="autoZero"/>
        <c:crossBetween val="midCat"/>
        <c:dispUnits/>
        <c:minorUnit val="1000"/>
      </c:valAx>
      <c:valAx>
        <c:axId val="26972208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192695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0.0675</cdr:y>
    </cdr:from>
    <cdr:to>
      <cdr:x>0.7295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55257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24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0.02675</cdr:x>
      <cdr:y>0.04</cdr:y>
    </cdr:from>
    <cdr:to>
      <cdr:x>0.21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0.50275</cdr:y>
    </cdr:from>
    <cdr:to>
      <cdr:x>0.51625</cdr:x>
      <cdr:y>0.55325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2209800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20</xdr:row>
      <xdr:rowOff>142875</xdr:rowOff>
    </xdr:from>
    <xdr:to>
      <xdr:col>7</xdr:col>
      <xdr:colOff>0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05250" y="338137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247650</xdr:colOff>
      <xdr:row>19</xdr:row>
      <xdr:rowOff>142875</xdr:rowOff>
    </xdr:from>
    <xdr:to>
      <xdr:col>8</xdr:col>
      <xdr:colOff>19050</xdr:colOff>
      <xdr:row>20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14850" y="321945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219075</xdr:colOff>
      <xdr:row>17</xdr:row>
      <xdr:rowOff>85725</xdr:rowOff>
    </xdr:from>
    <xdr:to>
      <xdr:col>9</xdr:col>
      <xdr:colOff>47625</xdr:colOff>
      <xdr:row>18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95875" y="28384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219075</xdr:colOff>
      <xdr:row>14</xdr:row>
      <xdr:rowOff>142875</xdr:rowOff>
    </xdr:from>
    <xdr:to>
      <xdr:col>10</xdr:col>
      <xdr:colOff>0</xdr:colOff>
      <xdr:row>16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05475" y="2409825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85725</xdr:colOff>
      <xdr:row>37</xdr:row>
      <xdr:rowOff>114300</xdr:rowOff>
    </xdr:from>
    <xdr:to>
      <xdr:col>1</xdr:col>
      <xdr:colOff>466725</xdr:colOff>
      <xdr:row>38</xdr:row>
      <xdr:rowOff>123825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5325" y="61055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123825</xdr:colOff>
      <xdr:row>32</xdr:row>
      <xdr:rowOff>142875</xdr:rowOff>
    </xdr:from>
    <xdr:to>
      <xdr:col>1</xdr:col>
      <xdr:colOff>504825</xdr:colOff>
      <xdr:row>34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33425" y="5324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2</xdr:col>
      <xdr:colOff>161925</xdr:colOff>
      <xdr:row>31</xdr:row>
      <xdr:rowOff>0</xdr:rowOff>
    </xdr:from>
    <xdr:to>
      <xdr:col>2</xdr:col>
      <xdr:colOff>523875</xdr:colOff>
      <xdr:row>32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81125" y="50196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3</xdr:col>
      <xdr:colOff>600075</xdr:colOff>
      <xdr:row>30</xdr:row>
      <xdr:rowOff>104775</xdr:rowOff>
    </xdr:from>
    <xdr:to>
      <xdr:col>4</xdr:col>
      <xdr:colOff>371475</xdr:colOff>
      <xdr:row>31</xdr:row>
      <xdr:rowOff>114300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28875" y="49625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66675</xdr:colOff>
      <xdr:row>41</xdr:row>
      <xdr:rowOff>38100</xdr:rowOff>
    </xdr:from>
    <xdr:to>
      <xdr:col>1</xdr:col>
      <xdr:colOff>447675</xdr:colOff>
      <xdr:row>42</xdr:row>
      <xdr:rowOff>47625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76275" y="66770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47625</xdr:colOff>
      <xdr:row>44</xdr:row>
      <xdr:rowOff>66675</xdr:rowOff>
    </xdr:from>
    <xdr:to>
      <xdr:col>1</xdr:col>
      <xdr:colOff>428625</xdr:colOff>
      <xdr:row>45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57225" y="7191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171450</xdr:colOff>
      <xdr:row>21</xdr:row>
      <xdr:rowOff>152400</xdr:rowOff>
    </xdr:from>
    <xdr:to>
      <xdr:col>5</xdr:col>
      <xdr:colOff>552450</xdr:colOff>
      <xdr:row>23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19450" y="3552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228600</xdr:colOff>
      <xdr:row>22</xdr:row>
      <xdr:rowOff>104775</xdr:rowOff>
    </xdr:from>
    <xdr:to>
      <xdr:col>4</xdr:col>
      <xdr:colOff>590550</xdr:colOff>
      <xdr:row>23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667000" y="36671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Q41" sqref="Q41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23.140625" style="0" customWidth="1"/>
    <col min="2" max="2" width="10.00390625" style="0" customWidth="1"/>
    <col min="3" max="3" width="12.140625" style="0" customWidth="1"/>
  </cols>
  <sheetData>
    <row r="5" spans="1:11" ht="13.5" thickBot="1">
      <c r="A5" s="9" t="s">
        <v>6</v>
      </c>
      <c r="B5" s="10">
        <v>40833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6992.508027113807</v>
      </c>
      <c r="F6" s="5">
        <v>12237.474526616646</v>
      </c>
      <c r="G6" s="5">
        <v>17280.842352941178</v>
      </c>
      <c r="H6" s="5">
        <v>18480.153390435404</v>
      </c>
      <c r="I6" s="5">
        <v>18743.269875222813</v>
      </c>
      <c r="J6" s="5">
        <v>19481.555706134095</v>
      </c>
      <c r="K6" s="5">
        <v>19823.338127447492</v>
      </c>
    </row>
    <row r="7" spans="1:11" ht="12.75">
      <c r="A7" s="9" t="s">
        <v>8</v>
      </c>
      <c r="B7" s="10" t="s">
        <v>29</v>
      </c>
      <c r="C7" t="s">
        <v>32</v>
      </c>
      <c r="D7">
        <v>11.354174401623723</v>
      </c>
      <c r="E7">
        <v>6.44418363740292</v>
      </c>
      <c r="F7">
        <v>4.859470430477072</v>
      </c>
      <c r="G7">
        <v>3.4416972493097058</v>
      </c>
      <c r="H7">
        <v>2.7460756337499315</v>
      </c>
      <c r="I7">
        <v>1.9530187054565786</v>
      </c>
      <c r="J7">
        <v>1.5176607292211453</v>
      </c>
      <c r="K7">
        <v>0.6855855809043834</v>
      </c>
    </row>
    <row r="8" spans="1:11" ht="12.75">
      <c r="A8" s="9" t="s">
        <v>9</v>
      </c>
      <c r="B8" s="11">
        <v>1232</v>
      </c>
      <c r="C8" s="4" t="s">
        <v>3</v>
      </c>
      <c r="D8" s="6">
        <v>30.557249452854727</v>
      </c>
      <c r="E8" s="6">
        <v>19.50468720613419</v>
      </c>
      <c r="F8" s="6">
        <v>17.365980001641095</v>
      </c>
      <c r="G8" s="6">
        <v>17.78339665172621</v>
      </c>
      <c r="H8" s="6">
        <v>18.03551098679727</v>
      </c>
      <c r="I8" s="6">
        <v>18.16035144359572</v>
      </c>
      <c r="J8" s="6">
        <v>17.956101698655687</v>
      </c>
      <c r="K8" s="6">
        <v>17.58093530894421</v>
      </c>
    </row>
    <row r="9" spans="1:11" ht="12.75">
      <c r="A9" s="9" t="s">
        <v>10</v>
      </c>
      <c r="B9" s="11">
        <v>24.5</v>
      </c>
      <c r="C9" s="4" t="s">
        <v>4</v>
      </c>
      <c r="D9" s="7">
        <v>0</v>
      </c>
      <c r="E9" s="7">
        <v>0.363866815217308</v>
      </c>
      <c r="F9" s="7">
        <v>0.5393392242781558</v>
      </c>
      <c r="G9" s="7">
        <v>0.5267486312751514</v>
      </c>
      <c r="H9" s="7">
        <v>0.44316981580766956</v>
      </c>
      <c r="I9" s="7">
        <v>0.31747393177243916</v>
      </c>
      <c r="J9" s="7">
        <v>0.2593384034210338</v>
      </c>
      <c r="K9" s="7">
        <v>0.12175226409247483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11.354174401623723</v>
      </c>
      <c r="E10" s="6">
        <v>6.916573316735645</v>
      </c>
      <c r="F10" s="6">
        <v>6.306302262068194</v>
      </c>
      <c r="G10" s="6">
        <v>6.326819831691779</v>
      </c>
      <c r="H10" s="6">
        <v>6.045556367703171</v>
      </c>
      <c r="I10" s="6">
        <v>5.347122899002878</v>
      </c>
      <c r="J10" s="6">
        <v>5.184414293369257</v>
      </c>
      <c r="K10" s="6">
        <v>4.482126028280937</v>
      </c>
    </row>
    <row r="11" spans="1:11" ht="12.75">
      <c r="A11" s="9" t="s">
        <v>12</v>
      </c>
      <c r="B11" s="1">
        <v>0.25</v>
      </c>
      <c r="C11" s="4" t="s">
        <v>35</v>
      </c>
      <c r="D11" s="7">
        <v>0</v>
      </c>
      <c r="E11" s="7">
        <v>0.39054000422493795</v>
      </c>
      <c r="F11" s="7">
        <v>0.69991909998175</v>
      </c>
      <c r="G11" s="7">
        <v>0.9683140163872779</v>
      </c>
      <c r="H11" s="7">
        <v>0.975649785097608</v>
      </c>
      <c r="I11" s="7">
        <v>0.86920423530712</v>
      </c>
      <c r="J11" s="7">
        <v>0.8859145523292081</v>
      </c>
      <c r="K11" s="7">
        <v>0.79597501331803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118.89169691217462</v>
      </c>
      <c r="E12" s="8">
        <v>113.97674667909665</v>
      </c>
      <c r="F12" s="8">
        <v>111.00775664380285</v>
      </c>
      <c r="G12" s="8">
        <v>104.96125828750195</v>
      </c>
      <c r="H12" s="8">
        <v>105.98449501962317</v>
      </c>
      <c r="I12" s="8">
        <v>106.96125828750195</v>
      </c>
      <c r="J12" s="8">
        <v>106.9690011023799</v>
      </c>
      <c r="K12" s="8">
        <v>106.93031460703206</v>
      </c>
    </row>
    <row r="13" spans="1:11" ht="12.75">
      <c r="A13" s="9" t="s">
        <v>14</v>
      </c>
      <c r="B13" s="1" t="s">
        <v>30</v>
      </c>
      <c r="C13" s="4" t="s">
        <v>31</v>
      </c>
      <c r="D13">
        <v>-1.950000000000001</v>
      </c>
      <c r="E13">
        <v>-1.0900000000000007</v>
      </c>
      <c r="F13">
        <v>-0.5300000000000002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3" ht="12.75">
      <c r="A14" s="9" t="s">
        <v>15</v>
      </c>
      <c r="B14" s="1">
        <v>0</v>
      </c>
      <c r="C14" t="s">
        <v>36</v>
      </c>
    </row>
    <row r="15" spans="1:3" ht="12.75">
      <c r="A15" s="9" t="s">
        <v>16</v>
      </c>
      <c r="B15" s="1">
        <v>9</v>
      </c>
      <c r="C15" t="s">
        <v>39</v>
      </c>
    </row>
    <row r="16" spans="1:2" ht="12.75">
      <c r="A16" s="9" t="s">
        <v>17</v>
      </c>
      <c r="B16" s="1">
        <v>24</v>
      </c>
    </row>
    <row r="17" spans="1:2" ht="12.75">
      <c r="A17" s="9" t="s">
        <v>18</v>
      </c>
      <c r="B17" s="1" t="s">
        <v>33</v>
      </c>
    </row>
    <row r="18" spans="1:2" ht="12.75">
      <c r="A18" s="9" t="s">
        <v>19</v>
      </c>
      <c r="B18" s="1">
        <v>3.5</v>
      </c>
    </row>
    <row r="19" spans="1:2" ht="12.75">
      <c r="A19" s="9" t="s">
        <v>20</v>
      </c>
      <c r="B19" s="1">
        <v>2.56</v>
      </c>
    </row>
    <row r="20" spans="1:2" ht="12.75">
      <c r="A20" s="9" t="s">
        <v>21</v>
      </c>
      <c r="B20" s="1">
        <v>2800</v>
      </c>
    </row>
    <row r="21" spans="1:2" ht="12.75">
      <c r="A21" s="9" t="s">
        <v>22</v>
      </c>
      <c r="B21" s="1">
        <v>24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40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27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9989.297181591153</v>
      </c>
      <c r="F27" s="5">
        <f t="shared" si="0"/>
        <v>17482.10646659521</v>
      </c>
      <c r="G27" s="5">
        <f t="shared" si="0"/>
        <v>24686.917647058825</v>
      </c>
      <c r="H27" s="5">
        <f t="shared" si="0"/>
        <v>26400.219129193436</v>
      </c>
      <c r="I27" s="5">
        <f t="shared" si="0"/>
        <v>26776.099821746877</v>
      </c>
      <c r="J27" s="5">
        <f t="shared" si="0"/>
        <v>27830.79386590585</v>
      </c>
      <c r="K27" s="5">
        <f t="shared" si="0"/>
        <v>28319.05446778213</v>
      </c>
    </row>
    <row r="28" spans="1:11" ht="12.75">
      <c r="A28" s="9" t="s">
        <v>26</v>
      </c>
      <c r="B28" s="1">
        <v>24</v>
      </c>
      <c r="C28" s="4" t="s">
        <v>2</v>
      </c>
      <c r="D28" s="6">
        <f>D7*($B$28/$B$16)^2*($B$29/$B$20)^2</f>
        <v>23.17178449310964</v>
      </c>
      <c r="E28" s="6">
        <f aca="true" t="shared" si="1" ref="E28:K28">E7*($B$28/$B$16)^2*($B$29/$B$20)^2</f>
        <v>13.151395178373308</v>
      </c>
      <c r="F28" s="6">
        <f t="shared" si="1"/>
        <v>9.91728659281035</v>
      </c>
      <c r="G28" s="6">
        <f t="shared" si="1"/>
        <v>7.023871937366747</v>
      </c>
      <c r="H28" s="6">
        <f t="shared" si="1"/>
        <v>5.604235987244758</v>
      </c>
      <c r="I28" s="6">
        <f t="shared" si="1"/>
        <v>3.985752460115467</v>
      </c>
      <c r="J28" s="6">
        <f t="shared" si="1"/>
        <v>3.097266794328868</v>
      </c>
      <c r="K28" s="6">
        <f t="shared" si="1"/>
        <v>1.3991542467436395</v>
      </c>
    </row>
    <row r="29" spans="1:11" ht="12.75">
      <c r="A29" s="9" t="s">
        <v>28</v>
      </c>
      <c r="B29" s="1">
        <v>4000</v>
      </c>
      <c r="C29" s="4" t="s">
        <v>3</v>
      </c>
      <c r="D29" s="6">
        <f aca="true" t="shared" si="2" ref="D29:J29">D8*($B$28/$B$16)^5*($B$29/$B$20)^3</f>
        <v>89.08819082464936</v>
      </c>
      <c r="E29" s="6">
        <f t="shared" si="2"/>
        <v>56.86497727735916</v>
      </c>
      <c r="F29" s="6">
        <f t="shared" si="2"/>
        <v>50.62967930507608</v>
      </c>
      <c r="G29" s="6">
        <f t="shared" si="2"/>
        <v>51.84663746858954</v>
      </c>
      <c r="H29" s="6">
        <f t="shared" si="2"/>
        <v>52.58166468454015</v>
      </c>
      <c r="I29" s="6">
        <f t="shared" si="2"/>
        <v>52.94563103089131</v>
      </c>
      <c r="J29" s="6">
        <f t="shared" si="2"/>
        <v>52.350150724943695</v>
      </c>
      <c r="K29" s="6">
        <f>K8*($B$28/$B$16)^5*($B$29/$B$20)^3</f>
        <v>51.256371163102656</v>
      </c>
    </row>
    <row r="32" spans="1:11" ht="13.5" thickBot="1">
      <c r="A32" s="9" t="s">
        <v>27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8740.635033892258</v>
      </c>
      <c r="F33" s="5">
        <f t="shared" si="3"/>
        <v>15296.843158270807</v>
      </c>
      <c r="G33" s="5">
        <f t="shared" si="3"/>
        <v>21601.052941176473</v>
      </c>
      <c r="H33" s="5">
        <f t="shared" si="3"/>
        <v>23100.191738044254</v>
      </c>
      <c r="I33" s="5">
        <f t="shared" si="3"/>
        <v>23429.087344028518</v>
      </c>
      <c r="J33" s="5">
        <f t="shared" si="3"/>
        <v>24351.94463266762</v>
      </c>
      <c r="K33" s="5">
        <f t="shared" si="3"/>
        <v>24779.172659309366</v>
      </c>
    </row>
    <row r="34" spans="1:11" ht="12.75">
      <c r="A34" s="9" t="s">
        <v>26</v>
      </c>
      <c r="B34" s="1">
        <v>24</v>
      </c>
      <c r="C34" s="4" t="s">
        <v>2</v>
      </c>
      <c r="D34" s="6">
        <f>D7*($B$34/$B$16)^2*($B$35/$B$20)^2</f>
        <v>17.740897502537067</v>
      </c>
      <c r="E34" s="6">
        <f aca="true" t="shared" si="4" ref="E34:K34">E7*($B$34/$B$16)^2*($B$35/$B$20)^2</f>
        <v>10.069036933442064</v>
      </c>
      <c r="F34" s="6">
        <f t="shared" si="4"/>
        <v>7.592922547620424</v>
      </c>
      <c r="G34" s="6">
        <f t="shared" si="4"/>
        <v>5.377651952046415</v>
      </c>
      <c r="H34" s="6">
        <f t="shared" si="4"/>
        <v>4.290743177734268</v>
      </c>
      <c r="I34" s="6">
        <f t="shared" si="4"/>
        <v>3.051591727275904</v>
      </c>
      <c r="J34" s="6">
        <f t="shared" si="4"/>
        <v>2.3713448894080393</v>
      </c>
      <c r="K34" s="6">
        <f t="shared" si="4"/>
        <v>1.071227470163099</v>
      </c>
    </row>
    <row r="35" spans="1:11" ht="12.75">
      <c r="A35" s="9" t="s">
        <v>28</v>
      </c>
      <c r="B35" s="1">
        <v>3500</v>
      </c>
      <c r="C35" s="4" t="s">
        <v>3</v>
      </c>
      <c r="D35" s="6">
        <f aca="true" t="shared" si="5" ref="D35:J35">D8*($B$34/$B$16)^5*($B$35/$B$20)^3</f>
        <v>59.682127837606885</v>
      </c>
      <c r="E35" s="6">
        <f t="shared" si="5"/>
        <v>38.09509219948084</v>
      </c>
      <c r="F35" s="6">
        <f t="shared" si="5"/>
        <v>33.917929690705265</v>
      </c>
      <c r="G35" s="6">
        <f t="shared" si="5"/>
        <v>34.73319658540275</v>
      </c>
      <c r="H35" s="6">
        <f t="shared" si="5"/>
        <v>35.22560739608842</v>
      </c>
      <c r="I35" s="6">
        <f t="shared" si="5"/>
        <v>35.46943641327289</v>
      </c>
      <c r="J35" s="6">
        <f t="shared" si="5"/>
        <v>35.07051113018689</v>
      </c>
      <c r="K35" s="6">
        <f>K8*($B$34/$B$16)^5*($B$35/$B$20)^3</f>
        <v>34.33776427528166</v>
      </c>
    </row>
    <row r="38" spans="1:11" ht="13.5" thickBot="1">
      <c r="A38" s="9" t="s">
        <v>27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7491.9728861933645</v>
      </c>
      <c r="F39" s="5">
        <f t="shared" si="6"/>
        <v>13111.579849946407</v>
      </c>
      <c r="G39" s="5">
        <f t="shared" si="6"/>
        <v>18515.188235294117</v>
      </c>
      <c r="H39" s="5">
        <f t="shared" si="6"/>
        <v>19800.164346895075</v>
      </c>
      <c r="I39" s="5">
        <f t="shared" si="6"/>
        <v>20082.074866310155</v>
      </c>
      <c r="J39" s="5">
        <f t="shared" si="6"/>
        <v>20873.09539942939</v>
      </c>
      <c r="K39" s="5">
        <f t="shared" si="6"/>
        <v>21239.290850836598</v>
      </c>
    </row>
    <row r="40" spans="1:11" ht="12.75">
      <c r="A40" s="9" t="s">
        <v>26</v>
      </c>
      <c r="B40" s="1">
        <v>24</v>
      </c>
      <c r="C40" s="4" t="s">
        <v>2</v>
      </c>
      <c r="D40" s="6">
        <f>D7*($B$40/$B$16)^2*($B$41/$B$20)^2</f>
        <v>13.034128777374171</v>
      </c>
      <c r="E40" s="6">
        <f aca="true" t="shared" si="7" ref="E40:K40">E7*($B$40/$B$16)^2*($B$41/$B$20)^2</f>
        <v>7.397659787834985</v>
      </c>
      <c r="F40" s="6">
        <f t="shared" si="7"/>
        <v>5.578473708455822</v>
      </c>
      <c r="G40" s="6">
        <f t="shared" si="7"/>
        <v>3.9509279647687947</v>
      </c>
      <c r="H40" s="6">
        <f t="shared" si="7"/>
        <v>3.1523827428251763</v>
      </c>
      <c r="I40" s="6">
        <f t="shared" si="7"/>
        <v>2.2419857588149497</v>
      </c>
      <c r="J40" s="6">
        <f t="shared" si="7"/>
        <v>1.742212571809988</v>
      </c>
      <c r="K40" s="6">
        <f t="shared" si="7"/>
        <v>0.7870242637932972</v>
      </c>
    </row>
    <row r="41" spans="1:11" ht="12.75">
      <c r="A41" s="9" t="s">
        <v>28</v>
      </c>
      <c r="B41" s="1">
        <v>3000</v>
      </c>
      <c r="C41" s="4" t="s">
        <v>3</v>
      </c>
      <c r="D41" s="6">
        <f aca="true" t="shared" si="8" ref="D41:J41">D8*($B$40/$B$16)^5*($B$41/$B$20)^3</f>
        <v>37.584080504148936</v>
      </c>
      <c r="E41" s="6">
        <f t="shared" si="8"/>
        <v>23.98991228888589</v>
      </c>
      <c r="F41" s="6">
        <f t="shared" si="8"/>
        <v>21.359395956828966</v>
      </c>
      <c r="G41" s="6">
        <f t="shared" si="8"/>
        <v>21.872800182061205</v>
      </c>
      <c r="H41" s="6">
        <f t="shared" si="8"/>
        <v>22.18288978879037</v>
      </c>
      <c r="I41" s="6">
        <f t="shared" si="8"/>
        <v>22.336438091157266</v>
      </c>
      <c r="J41" s="6">
        <f t="shared" si="8"/>
        <v>22.085219837085617</v>
      </c>
      <c r="K41" s="6">
        <f>K8*($B$40/$B$16)^5*($B$41/$B$20)^3</f>
        <v>21.623781584433928</v>
      </c>
    </row>
    <row r="44" spans="1:11" ht="13.5" thickBot="1">
      <c r="A44" s="9" t="s">
        <v>27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6243.310738494471</v>
      </c>
      <c r="F45" s="5">
        <f t="shared" si="9"/>
        <v>10926.316541622007</v>
      </c>
      <c r="G45" s="5">
        <f t="shared" si="9"/>
        <v>15429.323529411766</v>
      </c>
      <c r="H45" s="5">
        <f t="shared" si="9"/>
        <v>16500.136955745897</v>
      </c>
      <c r="I45" s="5">
        <f t="shared" si="9"/>
        <v>16735.0623885918</v>
      </c>
      <c r="J45" s="5">
        <f t="shared" si="9"/>
        <v>17394.24616619116</v>
      </c>
      <c r="K45" s="5">
        <f t="shared" si="9"/>
        <v>17699.409042363834</v>
      </c>
    </row>
    <row r="46" spans="1:11" ht="12.75">
      <c r="A46" s="9" t="s">
        <v>26</v>
      </c>
      <c r="B46" s="1">
        <v>24</v>
      </c>
      <c r="C46" s="4" t="s">
        <v>2</v>
      </c>
      <c r="D46" s="6">
        <f>D7*($B$46/$B$16)^2*($B$47/$B$20)^2</f>
        <v>9.051478317620953</v>
      </c>
      <c r="E46" s="6">
        <f aca="true" t="shared" si="10" ref="E46:K46">E7*($B$46/$B$16)^2*($B$47/$B$20)^2</f>
        <v>5.137263741552073</v>
      </c>
      <c r="F46" s="6">
        <f t="shared" si="10"/>
        <v>3.8739400753165434</v>
      </c>
      <c r="G46" s="6">
        <f t="shared" si="10"/>
        <v>2.7436999755338856</v>
      </c>
      <c r="H46" s="6">
        <f t="shared" si="10"/>
        <v>2.1891546825174837</v>
      </c>
      <c r="I46" s="6">
        <f t="shared" si="10"/>
        <v>1.5569345547326041</v>
      </c>
      <c r="J46" s="6">
        <f t="shared" si="10"/>
        <v>1.209869841534714</v>
      </c>
      <c r="K46" s="6">
        <f t="shared" si="10"/>
        <v>0.5465446276342342</v>
      </c>
    </row>
    <row r="47" spans="1:11" ht="12.75">
      <c r="A47" s="9" t="s">
        <v>28</v>
      </c>
      <c r="B47" s="1">
        <v>2500</v>
      </c>
      <c r="C47" s="4" t="s">
        <v>3</v>
      </c>
      <c r="D47" s="6">
        <f aca="true" t="shared" si="11" ref="D47:J47">D8*($B$46/$B$16)^5*($B$47/$B$20)^3</f>
        <v>21.750046588049162</v>
      </c>
      <c r="E47" s="6">
        <f t="shared" si="11"/>
        <v>13.883051093105264</v>
      </c>
      <c r="F47" s="6">
        <f t="shared" si="11"/>
        <v>12.360761549090842</v>
      </c>
      <c r="G47" s="6">
        <f t="shared" si="11"/>
        <v>12.657870475729869</v>
      </c>
      <c r="H47" s="6">
        <f t="shared" si="11"/>
        <v>12.837320479624061</v>
      </c>
      <c r="I47" s="6">
        <f t="shared" si="11"/>
        <v>12.9261794509012</v>
      </c>
      <c r="J47" s="6">
        <f t="shared" si="11"/>
        <v>12.780798516831958</v>
      </c>
      <c r="K47" s="6">
        <f>K8*($B$46/$B$16)^5*($B$47/$B$20)^3</f>
        <v>12.51376249099186</v>
      </c>
    </row>
    <row r="50" spans="1:11" ht="13.5" thickBot="1">
      <c r="A50" s="9" t="s">
        <v>27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4994.648590795577</v>
      </c>
      <c r="F51" s="5">
        <f t="shared" si="12"/>
        <v>8741.053233297605</v>
      </c>
      <c r="G51" s="5">
        <f t="shared" si="12"/>
        <v>12343.458823529412</v>
      </c>
      <c r="H51" s="5">
        <f t="shared" si="12"/>
        <v>13200.109564596718</v>
      </c>
      <c r="I51" s="5">
        <f t="shared" si="12"/>
        <v>13388.049910873438</v>
      </c>
      <c r="J51" s="5">
        <f t="shared" si="12"/>
        <v>13915.396932952925</v>
      </c>
      <c r="K51" s="5">
        <f t="shared" si="12"/>
        <v>14159.527233891065</v>
      </c>
    </row>
    <row r="52" spans="1:11" ht="12.75">
      <c r="A52" s="9" t="s">
        <v>26</v>
      </c>
      <c r="B52" s="1">
        <v>24</v>
      </c>
      <c r="C52" s="4" t="s">
        <v>2</v>
      </c>
      <c r="D52" s="6">
        <f>D7*($B$52/$B$16)^2*($B$53/$B$20)^2</f>
        <v>5.79294612327741</v>
      </c>
      <c r="E52" s="6">
        <f aca="true" t="shared" si="13" ref="E52:K52">E7*($B$52/$B$16)^2*($B$53/$B$20)^2</f>
        <v>3.287848794593327</v>
      </c>
      <c r="F52" s="6">
        <f t="shared" si="13"/>
        <v>2.4793216482025877</v>
      </c>
      <c r="G52" s="6">
        <f t="shared" si="13"/>
        <v>1.7559679843416867</v>
      </c>
      <c r="H52" s="6">
        <f t="shared" si="13"/>
        <v>1.4010589968111895</v>
      </c>
      <c r="I52" s="6">
        <f t="shared" si="13"/>
        <v>0.9964381150288667</v>
      </c>
      <c r="J52" s="6">
        <f t="shared" si="13"/>
        <v>0.774316698582217</v>
      </c>
      <c r="K52" s="6">
        <f t="shared" si="13"/>
        <v>0.3497885616859099</v>
      </c>
    </row>
    <row r="53" spans="1:11" ht="12.75">
      <c r="A53" s="9" t="s">
        <v>28</v>
      </c>
      <c r="B53" s="1">
        <v>2000</v>
      </c>
      <c r="C53" s="4" t="s">
        <v>3</v>
      </c>
      <c r="D53" s="6">
        <f aca="true" t="shared" si="14" ref="D53:J53">D8*($B$52/$B$16)^5*($B$53/$B$20)^3</f>
        <v>11.13602385308117</v>
      </c>
      <c r="E53" s="6">
        <f t="shared" si="14"/>
        <v>7.108122159669895</v>
      </c>
      <c r="F53" s="6">
        <f t="shared" si="14"/>
        <v>6.32870991313451</v>
      </c>
      <c r="G53" s="6">
        <f t="shared" si="14"/>
        <v>6.480829683573693</v>
      </c>
      <c r="H53" s="6">
        <f t="shared" si="14"/>
        <v>6.572708085567519</v>
      </c>
      <c r="I53" s="6">
        <f t="shared" si="14"/>
        <v>6.618203878861414</v>
      </c>
      <c r="J53" s="6">
        <f t="shared" si="14"/>
        <v>6.543768840617962</v>
      </c>
      <c r="K53" s="6">
        <f>K8*($B$52/$B$16)^5*($B$53/$B$20)^3</f>
        <v>6.407046395387832</v>
      </c>
    </row>
    <row r="56" spans="1:11" ht="13.5" thickBot="1">
      <c r="A56" s="9" t="s">
        <v>27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3745.9864430966823</v>
      </c>
      <c r="F57" s="5">
        <f t="shared" si="15"/>
        <v>6555.789924973204</v>
      </c>
      <c r="G57" s="5">
        <f t="shared" si="15"/>
        <v>9257.594117647059</v>
      </c>
      <c r="H57" s="5">
        <f t="shared" si="15"/>
        <v>9900.082173447538</v>
      </c>
      <c r="I57" s="5">
        <f t="shared" si="15"/>
        <v>10041.037433155077</v>
      </c>
      <c r="J57" s="5">
        <f t="shared" si="15"/>
        <v>10436.547699714694</v>
      </c>
      <c r="K57" s="5">
        <f t="shared" si="15"/>
        <v>10619.645425418299</v>
      </c>
    </row>
    <row r="58" spans="1:11" ht="12.75">
      <c r="A58" s="9" t="s">
        <v>26</v>
      </c>
      <c r="B58" s="1">
        <v>24</v>
      </c>
      <c r="C58" s="4" t="s">
        <v>2</v>
      </c>
      <c r="D58" s="6">
        <f>D7*($B$58/$B$16)^2*($B$59/$B$20)^2</f>
        <v>3.258532194343543</v>
      </c>
      <c r="E58" s="6">
        <f aca="true" t="shared" si="16" ref="E58:K58">E7*($B$58/$B$16)^2*($B$59/$B$20)^2</f>
        <v>1.8494149469587462</v>
      </c>
      <c r="F58" s="6">
        <f t="shared" si="16"/>
        <v>1.3946184271139555</v>
      </c>
      <c r="G58" s="6">
        <f t="shared" si="16"/>
        <v>0.9877319911921987</v>
      </c>
      <c r="H58" s="6">
        <f t="shared" si="16"/>
        <v>0.7880956857062941</v>
      </c>
      <c r="I58" s="6">
        <f t="shared" si="16"/>
        <v>0.5604964397037374</v>
      </c>
      <c r="J58" s="6">
        <f t="shared" si="16"/>
        <v>0.435553142952497</v>
      </c>
      <c r="K58" s="6">
        <f t="shared" si="16"/>
        <v>0.1967560659483243</v>
      </c>
    </row>
    <row r="59" spans="1:11" ht="12.75">
      <c r="A59" s="9" t="s">
        <v>28</v>
      </c>
      <c r="B59" s="1">
        <v>1500</v>
      </c>
      <c r="C59" s="4" t="s">
        <v>3</v>
      </c>
      <c r="D59" s="6">
        <f aca="true" t="shared" si="17" ref="D59:J59">D8*($B$58/$B$16)^5*($B$59/$B$20)^3</f>
        <v>4.698010063018617</v>
      </c>
      <c r="E59" s="6">
        <f t="shared" si="17"/>
        <v>2.9987390361107362</v>
      </c>
      <c r="F59" s="6">
        <f t="shared" si="17"/>
        <v>2.6699244946036207</v>
      </c>
      <c r="G59" s="6">
        <f t="shared" si="17"/>
        <v>2.7341000227576506</v>
      </c>
      <c r="H59" s="6">
        <f t="shared" si="17"/>
        <v>2.772861223598796</v>
      </c>
      <c r="I59" s="6">
        <f t="shared" si="17"/>
        <v>2.7920547613946582</v>
      </c>
      <c r="J59" s="6">
        <f t="shared" si="17"/>
        <v>2.760652479635702</v>
      </c>
      <c r="K59" s="6">
        <f>K8*($B$58/$B$16)^5*($B$59/$B$20)^3</f>
        <v>2.702972698054241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2000-07-28T15:50:31Z</cp:lastPrinted>
  <dcterms:created xsi:type="dcterms:W3CDTF">1998-01-06T13:15:37Z</dcterms:created>
  <dcterms:modified xsi:type="dcterms:W3CDTF">2011-10-21T13:03:18Z</dcterms:modified>
  <cp:category/>
  <cp:version/>
  <cp:contentType/>
  <cp:contentStatus/>
</cp:coreProperties>
</file>