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4" sheetId="1" r:id="rId1"/>
    <sheet name="datasheet (2)" sheetId="2" r:id="rId2"/>
  </sheets>
  <definedNames>
    <definedName name="_xlnm.Print_Area" localSheetId="0">'24'!$A$1:$J$55</definedName>
    <definedName name="_xlnm.Print_Area" localSheetId="1">'datasheet (2)'!$A$1:$M$67</definedName>
  </definedNames>
  <calcPr fullCalcOnLoad="1"/>
</workbook>
</file>

<file path=xl/sharedStrings.xml><?xml version="1.0" encoding="utf-8"?>
<sst xmlns="http://schemas.openxmlformats.org/spreadsheetml/2006/main" count="85" uniqueCount="40">
  <si>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</si>
  <si>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</si>
  <si>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</si>
  <si>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</si>
  <si>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</si>
  <si>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</si>
  <si>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</si>
  <si>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</si>
  <si>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</si>
  <si>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</si>
  <si>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</si>
  <si>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</si>
  <si>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</si>
  <si>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</si>
  <si>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</si>
  <si>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</si>
  <si>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</si>
  <si>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</si>
  <si>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</si>
  <si>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</si>
  <si>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</si>
  <si>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</si>
  <si>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</si>
  <si>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</si>
  <si>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</si>
  <si>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</si>
  <si>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</si>
  <si>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</si>
  <si>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</si>
  <si>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</si>
  <si>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CW</t>
  </si>
  <si>
    <t>Best</t>
  </si>
  <si>
    <t>Flat Plate</t>
  </si>
  <si>
    <t>ACS</t>
  </si>
  <si>
    <t>Position</t>
  </si>
  <si>
    <t>Static Pcor</t>
  </si>
  <si>
    <t>135200-24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</si>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</sst>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39725"/>
          <c:w val="0.9107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9967.929566505838</c:v>
                </c:pt>
                <c:pt idx="2">
                  <c:v>13924.72865146163</c:v>
                </c:pt>
                <c:pt idx="3">
                  <c:v>18309.776788361203</c:v>
                </c:pt>
                <c:pt idx="4">
                  <c:v>19887.549282654985</c:v>
                </c:pt>
                <c:pt idx="5">
                  <c:v>21136.544798110477</c:v>
                </c:pt>
                <c:pt idx="6">
                  <c:v>21507.30698650945</c:v>
                </c:pt>
                <c:pt idx="7">
                  <c:v>22443.434526966517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55.52421897524936</c:v>
                </c:pt>
                <c:pt idx="1">
                  <c:v>39.29139573360278</c:v>
                </c:pt>
                <c:pt idx="2">
                  <c:v>37.45154962291485</c:v>
                </c:pt>
                <c:pt idx="3">
                  <c:v>36.01088575361524</c:v>
                </c:pt>
                <c:pt idx="4">
                  <c:v>37.701519107112986</c:v>
                </c:pt>
                <c:pt idx="5">
                  <c:v>38.70702043951224</c:v>
                </c:pt>
                <c:pt idx="6">
                  <c:v>39.0358908895382</c:v>
                </c:pt>
                <c:pt idx="7">
                  <c:v>39.74327138041257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9344.933968599224</c:v>
                </c:pt>
                <c:pt idx="2">
                  <c:v>13054.433110745278</c:v>
                </c:pt>
                <c:pt idx="3">
                  <c:v>17165.41573908863</c:v>
                </c:pt>
                <c:pt idx="4">
                  <c:v>18644.57745248905</c:v>
                </c:pt>
                <c:pt idx="5">
                  <c:v>19815.510748228575</c:v>
                </c:pt>
                <c:pt idx="6">
                  <c:v>20163.10029985261</c:v>
                </c:pt>
                <c:pt idx="7">
                  <c:v>21040.719869031112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45.75054664098305</c:v>
                </c:pt>
                <c:pt idx="1">
                  <c:v>32.375112451393896</c:v>
                </c:pt>
                <c:pt idx="2">
                  <c:v>30.859125971029687</c:v>
                </c:pt>
                <c:pt idx="3">
                  <c:v>29.672055522082868</c:v>
                </c:pt>
                <c:pt idx="4">
                  <c:v>31.06509447912752</c:v>
                </c:pt>
                <c:pt idx="5">
                  <c:v>31.893602046717238</c:v>
                </c:pt>
                <c:pt idx="6">
                  <c:v>32.16458294731236</c:v>
                </c:pt>
                <c:pt idx="7">
                  <c:v>32.74744651096006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8721.93837069261</c:v>
                </c:pt>
                <c:pt idx="2">
                  <c:v>12184.137570028926</c:v>
                </c:pt>
                <c:pt idx="3">
                  <c:v>16021.054689816054</c:v>
                </c:pt>
                <c:pt idx="4">
                  <c:v>17401.605622323113</c:v>
                </c:pt>
                <c:pt idx="5">
                  <c:v>18494.47669834667</c:v>
                </c:pt>
                <c:pt idx="6">
                  <c:v>18818.89361319577</c:v>
                </c:pt>
                <c:pt idx="7">
                  <c:v>19638.005211095704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37.196888883809635</c:v>
                </c:pt>
                <c:pt idx="1">
                  <c:v>26.32216550122218</c:v>
                </c:pt>
                <c:pt idx="2">
                  <c:v>25.08961234503866</c:v>
                </c:pt>
                <c:pt idx="3">
                  <c:v>24.124480104472713</c:v>
                </c:pt>
                <c:pt idx="4">
                  <c:v>25.257072370585462</c:v>
                </c:pt>
                <c:pt idx="5">
                  <c:v>25.93067970850137</c:v>
                </c:pt>
                <c:pt idx="6">
                  <c:v>26.150997217014854</c:v>
                </c:pt>
                <c:pt idx="7">
                  <c:v>26.62488688179983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8098.942772785995</c:v>
                </c:pt>
                <c:pt idx="2">
                  <c:v>11313.842029312575</c:v>
                </c:pt>
                <c:pt idx="3">
                  <c:v>14876.693640543479</c:v>
                </c:pt>
                <c:pt idx="4">
                  <c:v>16158.633792157178</c:v>
                </c:pt>
                <c:pt idx="5">
                  <c:v>17173.442648464763</c:v>
                </c:pt>
                <c:pt idx="6">
                  <c:v>17474.686926538932</c:v>
                </c:pt>
                <c:pt idx="7">
                  <c:v>18235.290553160296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29.781911398589568</c:v>
                </c:pt>
                <c:pt idx="1">
                  <c:v>21.07499912761849</c:v>
                </c:pt>
                <c:pt idx="2">
                  <c:v>20.088148076548812</c:v>
                </c:pt>
                <c:pt idx="3">
                  <c:v>19.315409179856616</c:v>
                </c:pt>
                <c:pt idx="4">
                  <c:v>20.22222594685724</c:v>
                </c:pt>
                <c:pt idx="5">
                  <c:v>20.76155368789268</c:v>
                </c:pt>
                <c:pt idx="6">
                  <c:v>20.93795221785045</c:v>
                </c:pt>
                <c:pt idx="7">
                  <c:v>21.317374810245713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7475.9471748793785</c:v>
                </c:pt>
                <c:pt idx="2">
                  <c:v>10443.546488596223</c:v>
                </c:pt>
                <c:pt idx="3">
                  <c:v>13732.332591270902</c:v>
                </c:pt>
                <c:pt idx="4">
                  <c:v>14915.66196199124</c:v>
                </c:pt>
                <c:pt idx="5">
                  <c:v>15852.408598582859</c:v>
                </c:pt>
                <c:pt idx="6">
                  <c:v>16130.480239882088</c:v>
                </c:pt>
                <c:pt idx="7">
                  <c:v>16832.575895224887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23.424279880183324</c:v>
                </c:pt>
                <c:pt idx="1">
                  <c:v>16.576057575113676</c:v>
                </c:pt>
                <c:pt idx="2">
                  <c:v>15.7998724971672</c:v>
                </c:pt>
                <c:pt idx="3">
                  <c:v>15.19209242730643</c:v>
                </c:pt>
                <c:pt idx="4">
                  <c:v>15.905328373313292</c:v>
                </c:pt>
                <c:pt idx="5">
                  <c:v>16.329524247919228</c:v>
                </c:pt>
                <c:pt idx="6">
                  <c:v>16.46826646902393</c:v>
                </c:pt>
                <c:pt idx="7">
                  <c:v>16.766692613611553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6852.951576972764</c:v>
                </c:pt>
                <c:pt idx="2">
                  <c:v>9573.250947879871</c:v>
                </c:pt>
                <c:pt idx="3">
                  <c:v>12587.971541998328</c:v>
                </c:pt>
                <c:pt idx="4">
                  <c:v>13672.690131825304</c:v>
                </c:pt>
                <c:pt idx="5">
                  <c:v>14531.374548700955</c:v>
                </c:pt>
                <c:pt idx="6">
                  <c:v>14786.273553225248</c:v>
                </c:pt>
                <c:pt idx="7">
                  <c:v>15429.861237289482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18.04266002345139</c:v>
                </c:pt>
                <c:pt idx="1">
                  <c:v>12.7677850882386</c:v>
                </c:pt>
                <c:pt idx="2">
                  <c:v>12.169924938500893</c:v>
                </c:pt>
                <c:pt idx="3">
                  <c:v>11.701779525894015</c:v>
                </c:pt>
                <c:pt idx="4">
                  <c:v>12.251152815324069</c:v>
                </c:pt>
                <c:pt idx="5">
                  <c:v>12.57789165160908</c:v>
                </c:pt>
                <c:pt idx="6">
                  <c:v>12.684758489740075</c:v>
                </c:pt>
                <c:pt idx="7">
                  <c:v>12.914622609211214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6229.95597906615</c:v>
                </c:pt>
                <c:pt idx="2">
                  <c:v>8702.95540716352</c:v>
                </c:pt>
                <c:pt idx="3">
                  <c:v>11443.610492725753</c:v>
                </c:pt>
                <c:pt idx="4">
                  <c:v>12429.718301659366</c:v>
                </c:pt>
                <c:pt idx="5">
                  <c:v>13210.340498819049</c:v>
                </c:pt>
                <c:pt idx="6">
                  <c:v>13442.066866568408</c:v>
                </c:pt>
                <c:pt idx="7">
                  <c:v>14027.146579354074</c:v>
                </c:pt>
              </c:numCache>
            </c:numRef>
          </c:xVal>
          <c:yVal>
            <c:numRef>
              <c:f>'datasheet (2)'!$D$65:$K$65</c:f>
              <c:numCache>
                <c:ptCount val="8"/>
                <c:pt idx="0">
                  <c:v>13.555717523254241</c:v>
                </c:pt>
                <c:pt idx="1">
                  <c:v>9.592625911524118</c:v>
                </c:pt>
                <c:pt idx="2">
                  <c:v>9.143444732156947</c:v>
                </c:pt>
                <c:pt idx="3">
                  <c:v>8.791720154691223</c:v>
                </c:pt>
                <c:pt idx="4">
                  <c:v>9.204472438260009</c:v>
                </c:pt>
                <c:pt idx="5">
                  <c:v>9.449956161990295</c:v>
                </c:pt>
                <c:pt idx="6">
                  <c:v>9.530246799203665</c:v>
                </c:pt>
                <c:pt idx="7">
                  <c:v>9.70294711435854</c:v>
                </c:pt>
              </c:numCache>
            </c:numRef>
          </c:yVal>
          <c:smooth val="0"/>
        </c:ser>
        <c:axId val="22235599"/>
        <c:axId val="65902664"/>
      </c:scatterChart>
      <c:valAx>
        <c:axId val="222355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5902664"/>
        <c:crosses val="autoZero"/>
        <c:crossBetween val="midCat"/>
        <c:dispUnits/>
      </c:valAx>
      <c:valAx>
        <c:axId val="6590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2235599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175"/>
          <c:w val="0.9355"/>
          <c:h val="0.751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9967.929566505838</c:v>
                </c:pt>
                <c:pt idx="2">
                  <c:v>13924.72865146163</c:v>
                </c:pt>
                <c:pt idx="3">
                  <c:v>18309.776788361203</c:v>
                </c:pt>
                <c:pt idx="4">
                  <c:v>19887.549282654985</c:v>
                </c:pt>
                <c:pt idx="5">
                  <c:v>21136.544798110477</c:v>
                </c:pt>
                <c:pt idx="6">
                  <c:v>21507.30698650945</c:v>
                </c:pt>
                <c:pt idx="7">
                  <c:v>22443.434526966517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13.701460165877231</c:v>
                </c:pt>
                <c:pt idx="1">
                  <c:v>8.867538671580261</c:v>
                </c:pt>
                <c:pt idx="2">
                  <c:v>6.438853922922519</c:v>
                </c:pt>
                <c:pt idx="3">
                  <c:v>4.156619101641838</c:v>
                </c:pt>
                <c:pt idx="4">
                  <c:v>3.547410069377145</c:v>
                </c:pt>
                <c:pt idx="5">
                  <c:v>2.5926667496546463</c:v>
                </c:pt>
                <c:pt idx="6">
                  <c:v>2.0393593811360025</c:v>
                </c:pt>
                <c:pt idx="7">
                  <c:v>0.9085655312654383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9344.933968599224</c:v>
                </c:pt>
                <c:pt idx="2">
                  <c:v>13054.433110745278</c:v>
                </c:pt>
                <c:pt idx="3">
                  <c:v>17165.41573908863</c:v>
                </c:pt>
                <c:pt idx="4">
                  <c:v>18644.57745248905</c:v>
                </c:pt>
                <c:pt idx="5">
                  <c:v>19815.510748228575</c:v>
                </c:pt>
                <c:pt idx="6">
                  <c:v>20163.10029985261</c:v>
                </c:pt>
                <c:pt idx="7">
                  <c:v>21040.719869031112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12.042298973915535</c:v>
                </c:pt>
                <c:pt idx="1">
                  <c:v>7.793735160568589</c:v>
                </c:pt>
                <c:pt idx="2">
                  <c:v>5.659148955693619</c:v>
                </c:pt>
                <c:pt idx="3">
                  <c:v>3.653278507302397</c:v>
                </c:pt>
                <c:pt idx="4">
                  <c:v>3.1178408812885063</c:v>
                </c:pt>
                <c:pt idx="5">
                  <c:v>2.278711010438654</c:v>
                </c:pt>
                <c:pt idx="6">
                  <c:v>1.7924057060765648</c:v>
                </c:pt>
                <c:pt idx="7">
                  <c:v>0.7985439239637641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8721.93837069261</c:v>
                </c:pt>
                <c:pt idx="2">
                  <c:v>12184.137570028926</c:v>
                </c:pt>
                <c:pt idx="3">
                  <c:v>16021.054689816054</c:v>
                </c:pt>
                <c:pt idx="4">
                  <c:v>17401.605622323113</c:v>
                </c:pt>
                <c:pt idx="5">
                  <c:v>18494.47669834667</c:v>
                </c:pt>
                <c:pt idx="6">
                  <c:v>18818.89361319577</c:v>
                </c:pt>
                <c:pt idx="7">
                  <c:v>19638.005211095704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10.490180439499756</c:v>
                </c:pt>
                <c:pt idx="1">
                  <c:v>6.7892092954286385</c:v>
                </c:pt>
                <c:pt idx="2">
                  <c:v>4.929747534737554</c:v>
                </c:pt>
                <c:pt idx="3">
                  <c:v>3.1824114996945325</c:v>
                </c:pt>
                <c:pt idx="4">
                  <c:v>2.715985834366877</c:v>
                </c:pt>
                <c:pt idx="5">
                  <c:v>1.9850104802043387</c:v>
                </c:pt>
                <c:pt idx="6">
                  <c:v>1.561384526182252</c:v>
                </c:pt>
                <c:pt idx="7">
                  <c:v>0.6956204848751012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8098.942772785995</c:v>
                </c:pt>
                <c:pt idx="2">
                  <c:v>11313.842029312575</c:v>
                </c:pt>
                <c:pt idx="3">
                  <c:v>14876.693640543479</c:v>
                </c:pt>
                <c:pt idx="4">
                  <c:v>16158.633792157178</c:v>
                </c:pt>
                <c:pt idx="5">
                  <c:v>17173.442648464763</c:v>
                </c:pt>
                <c:pt idx="6">
                  <c:v>17474.686926538932</c:v>
                </c:pt>
                <c:pt idx="7">
                  <c:v>18235.290553160296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9.045104562629891</c:v>
                </c:pt>
                <c:pt idx="1">
                  <c:v>5.853961076160408</c:v>
                </c:pt>
                <c:pt idx="2">
                  <c:v>4.250649660054319</c:v>
                </c:pt>
                <c:pt idx="3">
                  <c:v>2.744018078818245</c:v>
                </c:pt>
                <c:pt idx="4">
                  <c:v>2.341844928612256</c:v>
                </c:pt>
                <c:pt idx="5">
                  <c:v>1.7115651589517002</c:v>
                </c:pt>
                <c:pt idx="6">
                  <c:v>1.3462958414530644</c:v>
                </c:pt>
                <c:pt idx="7">
                  <c:v>0.5997952139994495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7475.9471748793785</c:v>
                </c:pt>
                <c:pt idx="2">
                  <c:v>10443.546488596223</c:v>
                </c:pt>
                <c:pt idx="3">
                  <c:v>13732.332591270902</c:v>
                </c:pt>
                <c:pt idx="4">
                  <c:v>14915.66196199124</c:v>
                </c:pt>
                <c:pt idx="5">
                  <c:v>15852.408598582859</c:v>
                </c:pt>
                <c:pt idx="6">
                  <c:v>16130.480239882088</c:v>
                </c:pt>
                <c:pt idx="7">
                  <c:v>16832.575895224887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7.707071343305943</c:v>
                </c:pt>
                <c:pt idx="1">
                  <c:v>4.987990502763897</c:v>
                </c:pt>
                <c:pt idx="2">
                  <c:v>3.621855331643917</c:v>
                </c:pt>
                <c:pt idx="3">
                  <c:v>2.338098244673534</c:v>
                </c:pt>
                <c:pt idx="4">
                  <c:v>1.995418164024644</c:v>
                </c:pt>
                <c:pt idx="5">
                  <c:v>1.4583750466807386</c:v>
                </c:pt>
                <c:pt idx="6">
                  <c:v>1.1471396518890014</c:v>
                </c:pt>
                <c:pt idx="7">
                  <c:v>0.511068111336809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6852.951576972764</c:v>
                </c:pt>
                <c:pt idx="2">
                  <c:v>9573.250947879871</c:v>
                </c:pt>
                <c:pt idx="3">
                  <c:v>12587.971541998328</c:v>
                </c:pt>
                <c:pt idx="4">
                  <c:v>13672.690131825304</c:v>
                </c:pt>
                <c:pt idx="5">
                  <c:v>14531.374548700955</c:v>
                </c:pt>
                <c:pt idx="6">
                  <c:v>14786.273553225248</c:v>
                </c:pt>
                <c:pt idx="7">
                  <c:v>15429.861237289482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6.4760807815279104</c:v>
                </c:pt>
                <c:pt idx="1">
                  <c:v>4.191297575239108</c:v>
                </c:pt>
                <c:pt idx="2">
                  <c:v>3.0433645495063466</c:v>
                </c:pt>
                <c:pt idx="3">
                  <c:v>1.9646519972604</c:v>
                </c:pt>
                <c:pt idx="4">
                  <c:v>1.6767055406040412</c:v>
                </c:pt>
                <c:pt idx="5">
                  <c:v>1.225440143391454</c:v>
                </c:pt>
                <c:pt idx="6">
                  <c:v>0.9639159574900638</c:v>
                </c:pt>
                <c:pt idx="7">
                  <c:v>0.4294391768871798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6229.95597906615</c:v>
                </c:pt>
                <c:pt idx="2">
                  <c:v>8702.95540716352</c:v>
                </c:pt>
                <c:pt idx="3">
                  <c:v>11443.610492725753</c:v>
                </c:pt>
                <c:pt idx="4">
                  <c:v>12429.718301659366</c:v>
                </c:pt>
                <c:pt idx="5">
                  <c:v>13210.340498819049</c:v>
                </c:pt>
                <c:pt idx="6">
                  <c:v>13442.066866568408</c:v>
                </c:pt>
                <c:pt idx="7">
                  <c:v>14027.146579354074</c:v>
                </c:pt>
              </c:numCache>
            </c:numRef>
          </c:xVal>
          <c:yVal>
            <c:numRef>
              <c:f>'datasheet (2)'!$D$64:$K$64</c:f>
              <c:numCache>
                <c:ptCount val="8"/>
                <c:pt idx="0">
                  <c:v>5.352132877295794</c:v>
                </c:pt>
                <c:pt idx="1">
                  <c:v>3.4638822935860403</c:v>
                </c:pt>
                <c:pt idx="2">
                  <c:v>2.515177313641609</c:v>
                </c:pt>
                <c:pt idx="3">
                  <c:v>1.6236793365788431</c:v>
                </c:pt>
                <c:pt idx="4">
                  <c:v>1.3857070583504474</c:v>
                </c:pt>
                <c:pt idx="5">
                  <c:v>1.0127604490838462</c:v>
                </c:pt>
                <c:pt idx="6">
                  <c:v>0.7966247582562511</c:v>
                </c:pt>
                <c:pt idx="7">
                  <c:v>0.35490841065056183</c:v>
                </c:pt>
              </c:numCache>
            </c:numRef>
          </c:yVal>
          <c:smooth val="0"/>
        </c:ser>
        <c:axId val="56253065"/>
        <c:axId val="36515538"/>
      </c:scatterChart>
      <c:valAx>
        <c:axId val="5625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515538"/>
        <c:crosses val="autoZero"/>
        <c:crossBetween val="midCat"/>
        <c:dispUnits/>
      </c:valAx>
      <c:valAx>
        <c:axId val="36515538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6253065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0.0675</cdr:y>
    </cdr:from>
    <cdr:to>
      <cdr:x>0.77725</cdr:x>
      <cdr:y>0.3615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495425" y="276225"/>
          <a:ext cx="332422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135XXX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25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0.0305</cdr:x>
      <cdr:y>0.04</cdr:y>
    </cdr:from>
    <cdr:to>
      <cdr:x>0.22825</cdr:x>
      <cdr:y>0.23725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" y="161925"/>
          <a:ext cx="122872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0.49675</cdr:y>
    </cdr:from>
    <cdr:to>
      <cdr:x>0.5135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2962275" y="2181225"/>
          <a:ext cx="123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</xdr:col>
      <xdr:colOff>333375</xdr:colOff>
      <xdr:row>21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9125" y="3305175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342900</xdr:colOff>
      <xdr:row>19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09600" y="294322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1</xdr:col>
      <xdr:colOff>28575</xdr:colOff>
      <xdr:row>15</xdr:row>
      <xdr:rowOff>28575</xdr:rowOff>
    </xdr:from>
    <xdr:to>
      <xdr:col>1</xdr:col>
      <xdr:colOff>361950</xdr:colOff>
      <xdr:row>16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38175" y="2457450"/>
          <a:ext cx="333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280000</a:t>
          </a:r>
        </a:p>
      </xdr:txBody>
    </xdr:sp>
    <xdr:clientData/>
  </xdr:twoCellAnchor>
  <xdr:twoCellAnchor>
    <xdr:from>
      <xdr:col>1</xdr:col>
      <xdr:colOff>66675</xdr:colOff>
      <xdr:row>11</xdr:row>
      <xdr:rowOff>76200</xdr:rowOff>
    </xdr:from>
    <xdr:to>
      <xdr:col>1</xdr:col>
      <xdr:colOff>466725</xdr:colOff>
      <xdr:row>12</xdr:row>
      <xdr:rowOff>114300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76275" y="1857375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3200</a:t>
          </a:r>
        </a:p>
      </xdr:txBody>
    </xdr:sp>
    <xdr:clientData/>
  </xdr:twoCellAnchor>
  <xdr:twoCellAnchor>
    <xdr:from>
      <xdr:col>1</xdr:col>
      <xdr:colOff>85725</xdr:colOff>
      <xdr:row>41</xdr:row>
      <xdr:rowOff>66675</xdr:rowOff>
    </xdr:from>
    <xdr:to>
      <xdr:col>1</xdr:col>
      <xdr:colOff>466725</xdr:colOff>
      <xdr:row>42</xdr:row>
      <xdr:rowOff>76200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95325" y="67056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104775</xdr:colOff>
      <xdr:row>38</xdr:row>
      <xdr:rowOff>66675</xdr:rowOff>
    </xdr:from>
    <xdr:to>
      <xdr:col>1</xdr:col>
      <xdr:colOff>485775</xdr:colOff>
      <xdr:row>39</xdr:row>
      <xdr:rowOff>85725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14375" y="62198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1</xdr:col>
      <xdr:colOff>257175</xdr:colOff>
      <xdr:row>35</xdr:row>
      <xdr:rowOff>47625</xdr:rowOff>
    </xdr:from>
    <xdr:to>
      <xdr:col>2</xdr:col>
      <xdr:colOff>9525</xdr:colOff>
      <xdr:row>36</xdr:row>
      <xdr:rowOff>47625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66775" y="571500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28000</a:t>
          </a:r>
        </a:p>
      </xdr:txBody>
    </xdr:sp>
    <xdr:clientData/>
  </xdr:twoCellAnchor>
  <xdr:twoCellAnchor>
    <xdr:from>
      <xdr:col>1</xdr:col>
      <xdr:colOff>266700</xdr:colOff>
      <xdr:row>31</xdr:row>
      <xdr:rowOff>28575</xdr:rowOff>
    </xdr:from>
    <xdr:to>
      <xdr:col>2</xdr:col>
      <xdr:colOff>38100</xdr:colOff>
      <xdr:row>32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76300" y="50482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2">
      <selection activeCell="N10" sqref="N10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38792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7716.612866333096</v>
      </c>
      <c r="F6" s="5">
        <v>10779.74513715711</v>
      </c>
      <c r="G6" s="5">
        <v>14174.403842049094</v>
      </c>
      <c r="H6" s="5">
        <v>15395.826951871659</v>
      </c>
      <c r="I6" s="5">
        <v>16362.729336188437</v>
      </c>
      <c r="J6" s="5">
        <v>16649.75265976437</v>
      </c>
      <c r="K6" s="5">
        <v>17374.450178443967</v>
      </c>
    </row>
    <row r="7" spans="1:11" ht="12.75">
      <c r="A7" s="9" t="s">
        <v>8</v>
      </c>
      <c r="B7" s="10" t="s">
        <v>31</v>
      </c>
      <c r="C7" t="s">
        <v>35</v>
      </c>
      <c r="D7">
        <v>9.667750293042973</v>
      </c>
      <c r="E7">
        <v>6.256935286667032</v>
      </c>
      <c r="F7">
        <v>4.543255328014129</v>
      </c>
      <c r="G7">
        <v>2.9329104381184807</v>
      </c>
      <c r="H7">
        <v>2.503052544952513</v>
      </c>
      <c r="I7">
        <v>1.8293856585563182</v>
      </c>
      <c r="J7">
        <v>1.4389719793295632</v>
      </c>
      <c r="K7">
        <v>0.6410838388608932</v>
      </c>
    </row>
    <row r="8" spans="1:11" ht="12.75">
      <c r="A8" s="9" t="s">
        <v>9</v>
      </c>
      <c r="B8" s="11">
        <v>860</v>
      </c>
      <c r="C8" s="4" t="s">
        <v>3</v>
      </c>
      <c r="D8" s="6">
        <v>30.329327631519305</v>
      </c>
      <c r="E8" s="6">
        <v>21.46237509140518</v>
      </c>
      <c r="F8" s="6">
        <v>20.457384899512427</v>
      </c>
      <c r="G8" s="6">
        <v>19.670442420981438</v>
      </c>
      <c r="H8" s="6">
        <v>20.593927232282688</v>
      </c>
      <c r="I8" s="6">
        <v>21.143168264522334</v>
      </c>
      <c r="J8" s="6">
        <v>21.322809145767486</v>
      </c>
      <c r="K8" s="6">
        <v>21.709205840107973</v>
      </c>
    </row>
    <row r="9" spans="1:11" ht="12.75">
      <c r="A9" s="9" t="s">
        <v>10</v>
      </c>
      <c r="B9" s="11">
        <v>24.5</v>
      </c>
      <c r="C9" s="4" t="s">
        <v>4</v>
      </c>
      <c r="D9" s="7">
        <v>0</v>
      </c>
      <c r="E9" s="7">
        <v>0.35431631742417713</v>
      </c>
      <c r="F9" s="7">
        <v>0.37705619394710777</v>
      </c>
      <c r="G9" s="7">
        <v>0.3328664569207782</v>
      </c>
      <c r="H9" s="7">
        <v>0.2947232325006301</v>
      </c>
      <c r="I9" s="7">
        <v>0.22298287400704542</v>
      </c>
      <c r="J9" s="7">
        <v>0.1769686189929439</v>
      </c>
      <c r="K9" s="7">
        <v>0.08080951877436847</v>
      </c>
    </row>
    <row r="10" spans="1:11" ht="12.75">
      <c r="A10" s="9" t="s">
        <v>11</v>
      </c>
      <c r="B10" s="10" t="s">
        <v>32</v>
      </c>
      <c r="C10" s="4" t="s">
        <v>37</v>
      </c>
      <c r="D10" s="6">
        <v>9.667750293042973</v>
      </c>
      <c r="E10" s="6">
        <v>6.832226682861296</v>
      </c>
      <c r="F10" s="6">
        <v>5.665923575389025</v>
      </c>
      <c r="G10" s="6">
        <v>4.873993221523408</v>
      </c>
      <c r="H10" s="6">
        <v>4.7930789790736</v>
      </c>
      <c r="I10" s="6">
        <v>4.416084964927261</v>
      </c>
      <c r="J10" s="6">
        <v>4.117215271987105</v>
      </c>
      <c r="K10" s="6">
        <v>3.557547661552064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0.38689378859919776</v>
      </c>
      <c r="F11" s="7">
        <v>0.4702292572812959</v>
      </c>
      <c r="G11" s="7">
        <v>0.55316685897343</v>
      </c>
      <c r="H11" s="7">
        <v>0.5643635940412075</v>
      </c>
      <c r="I11" s="7">
        <v>0.5382743177924987</v>
      </c>
      <c r="J11" s="7">
        <v>0.506346135467967</v>
      </c>
      <c r="K11" s="7">
        <v>0.44843388199851714</v>
      </c>
    </row>
    <row r="12" spans="1:11" ht="12.75">
      <c r="A12" s="9" t="s">
        <v>13</v>
      </c>
      <c r="B12" s="1" t="s">
        <v>36</v>
      </c>
      <c r="C12" s="4" t="s">
        <v>5</v>
      </c>
      <c r="D12" s="8">
        <v>117.93031460703206</v>
      </c>
      <c r="E12" s="8">
        <v>114.01551605932052</v>
      </c>
      <c r="F12" s="8">
        <v>110.94578093538901</v>
      </c>
      <c r="G12" s="8">
        <v>111.91485928673893</v>
      </c>
      <c r="H12" s="8">
        <v>111.96125828750195</v>
      </c>
      <c r="I12" s="8">
        <v>110.98449501962317</v>
      </c>
      <c r="J12" s="8">
        <v>110.99224612593255</v>
      </c>
      <c r="K12" s="8">
        <v>109.98449501962317</v>
      </c>
    </row>
    <row r="13" spans="1:11" ht="12.75">
      <c r="A13" s="9" t="s">
        <v>14</v>
      </c>
      <c r="B13" s="1" t="s">
        <v>33</v>
      </c>
      <c r="C13" s="4" t="s">
        <v>34</v>
      </c>
      <c r="D13">
        <v>-1.99</v>
      </c>
      <c r="E13">
        <v>-0.95</v>
      </c>
      <c r="F13">
        <v>-0.06000000000000005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151</v>
      </c>
      <c r="E14">
        <v>105</v>
      </c>
      <c r="F14">
        <v>90</v>
      </c>
      <c r="G14">
        <v>76</v>
      </c>
      <c r="H14">
        <v>76</v>
      </c>
      <c r="I14">
        <v>73</v>
      </c>
      <c r="J14">
        <v>72</v>
      </c>
      <c r="K14">
        <v>69</v>
      </c>
    </row>
    <row r="15" spans="1:2" ht="12.75">
      <c r="A15" s="9" t="s">
        <v>16</v>
      </c>
      <c r="B15" s="1">
        <v>8</v>
      </c>
    </row>
    <row r="16" spans="1:2" ht="12.75">
      <c r="A16" s="9" t="s">
        <v>17</v>
      </c>
      <c r="B16" s="1">
        <v>24</v>
      </c>
    </row>
    <row r="17" spans="1:2" ht="12.75">
      <c r="A17" s="9" t="s">
        <v>18</v>
      </c>
      <c r="B17" s="1" t="s">
        <v>30</v>
      </c>
    </row>
    <row r="18" spans="1:2" ht="12.75">
      <c r="A18" s="9" t="s">
        <v>19</v>
      </c>
      <c r="B18" s="1">
        <v>2.812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2800</v>
      </c>
    </row>
    <row r="21" spans="1:2" ht="12.75">
      <c r="A21" s="9" t="s">
        <v>22</v>
      </c>
      <c r="B21" s="1">
        <v>24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9967.929566505838</v>
      </c>
      <c r="F27" s="5">
        <f t="shared" si="0"/>
        <v>13924.72865146163</v>
      </c>
      <c r="G27" s="5">
        <f t="shared" si="0"/>
        <v>18309.776788361203</v>
      </c>
      <c r="H27" s="5">
        <f t="shared" si="0"/>
        <v>19887.549282654985</v>
      </c>
      <c r="I27" s="5">
        <f t="shared" si="0"/>
        <v>21136.544798110477</v>
      </c>
      <c r="J27" s="5">
        <f t="shared" si="0"/>
        <v>21507.30698650945</v>
      </c>
      <c r="K27" s="5">
        <f t="shared" si="0"/>
        <v>22443.434526966517</v>
      </c>
    </row>
    <row r="28" spans="1:11" ht="12.75">
      <c r="A28" s="9" t="s">
        <v>27</v>
      </c>
      <c r="B28" s="1">
        <v>25</v>
      </c>
      <c r="C28" s="4" t="s">
        <v>2</v>
      </c>
      <c r="D28" s="6">
        <f>D7*($B$28/$B$16)^2*($B$29/$B$20)^2</f>
        <v>13.701460165877231</v>
      </c>
      <c r="E28" s="6">
        <f aca="true" t="shared" si="1" ref="E28:K28">E7*($B$28/$B$16)^2*($B$29/$B$20)^2</f>
        <v>8.867538671580261</v>
      </c>
      <c r="F28" s="6">
        <f t="shared" si="1"/>
        <v>6.438853922922519</v>
      </c>
      <c r="G28" s="6">
        <f t="shared" si="1"/>
        <v>4.156619101641838</v>
      </c>
      <c r="H28" s="6">
        <f t="shared" si="1"/>
        <v>3.547410069377145</v>
      </c>
      <c r="I28" s="6">
        <f t="shared" si="1"/>
        <v>2.5926667496546463</v>
      </c>
      <c r="J28" s="6">
        <f t="shared" si="1"/>
        <v>2.0393593811360025</v>
      </c>
      <c r="K28" s="6">
        <f t="shared" si="1"/>
        <v>0.9085655312654383</v>
      </c>
    </row>
    <row r="29" spans="1:11" ht="12.75">
      <c r="A29" s="9" t="s">
        <v>29</v>
      </c>
      <c r="B29" s="1">
        <v>3200</v>
      </c>
      <c r="C29" s="4" t="s">
        <v>3</v>
      </c>
      <c r="D29" s="6">
        <f aca="true" t="shared" si="2" ref="D29:K29">D8*($B$28/$B$16)^5*($B$29/$B$20)^3</f>
        <v>55.52421897524936</v>
      </c>
      <c r="E29" s="6">
        <f t="shared" si="2"/>
        <v>39.29139573360278</v>
      </c>
      <c r="F29" s="6">
        <f t="shared" si="2"/>
        <v>37.45154962291485</v>
      </c>
      <c r="G29" s="6">
        <f t="shared" si="2"/>
        <v>36.01088575361524</v>
      </c>
      <c r="H29" s="6">
        <f t="shared" si="2"/>
        <v>37.701519107112986</v>
      </c>
      <c r="I29" s="6">
        <f t="shared" si="2"/>
        <v>38.70702043951224</v>
      </c>
      <c r="J29" s="6">
        <f t="shared" si="2"/>
        <v>39.0358908895382</v>
      </c>
      <c r="K29" s="6">
        <f t="shared" si="2"/>
        <v>39.74327138041257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9344.933968599224</v>
      </c>
      <c r="F33" s="5">
        <f t="shared" si="3"/>
        <v>13054.433110745278</v>
      </c>
      <c r="G33" s="5">
        <f t="shared" si="3"/>
        <v>17165.41573908863</v>
      </c>
      <c r="H33" s="5">
        <f t="shared" si="3"/>
        <v>18644.57745248905</v>
      </c>
      <c r="I33" s="5">
        <f t="shared" si="3"/>
        <v>19815.510748228575</v>
      </c>
      <c r="J33" s="5">
        <f t="shared" si="3"/>
        <v>20163.10029985261</v>
      </c>
      <c r="K33" s="5">
        <f t="shared" si="3"/>
        <v>21040.719869031112</v>
      </c>
    </row>
    <row r="34" spans="1:11" ht="12.75">
      <c r="A34" s="9" t="s">
        <v>27</v>
      </c>
      <c r="B34" s="1">
        <v>25</v>
      </c>
      <c r="C34" s="4" t="s">
        <v>2</v>
      </c>
      <c r="D34" s="6">
        <f>D7*($B$34/$B$16)^2*($B$35/$B$20)^2</f>
        <v>12.042298973915535</v>
      </c>
      <c r="E34" s="6">
        <f aca="true" t="shared" si="4" ref="E34:K34">E7*($B$34/$B$16)^2*($B$35/$B$20)^2</f>
        <v>7.793735160568589</v>
      </c>
      <c r="F34" s="6">
        <f t="shared" si="4"/>
        <v>5.659148955693619</v>
      </c>
      <c r="G34" s="6">
        <f t="shared" si="4"/>
        <v>3.653278507302397</v>
      </c>
      <c r="H34" s="6">
        <f t="shared" si="4"/>
        <v>3.1178408812885063</v>
      </c>
      <c r="I34" s="6">
        <f t="shared" si="4"/>
        <v>2.278711010438654</v>
      </c>
      <c r="J34" s="6">
        <f t="shared" si="4"/>
        <v>1.7924057060765648</v>
      </c>
      <c r="K34" s="6">
        <f t="shared" si="4"/>
        <v>0.7985439239637641</v>
      </c>
    </row>
    <row r="35" spans="1:11" ht="12.75">
      <c r="A35" s="9" t="s">
        <v>29</v>
      </c>
      <c r="B35" s="1">
        <v>3000</v>
      </c>
      <c r="C35" s="4" t="s">
        <v>3</v>
      </c>
      <c r="D35" s="6">
        <f aca="true" t="shared" si="5" ref="D35:K35">D8*($B$34/$B$16)^5*($B$35/$B$20)^3</f>
        <v>45.75054664098305</v>
      </c>
      <c r="E35" s="6">
        <f t="shared" si="5"/>
        <v>32.375112451393896</v>
      </c>
      <c r="F35" s="6">
        <f t="shared" si="5"/>
        <v>30.859125971029687</v>
      </c>
      <c r="G35" s="6">
        <f t="shared" si="5"/>
        <v>29.672055522082868</v>
      </c>
      <c r="H35" s="6">
        <f t="shared" si="5"/>
        <v>31.06509447912752</v>
      </c>
      <c r="I35" s="6">
        <f t="shared" si="5"/>
        <v>31.893602046717238</v>
      </c>
      <c r="J35" s="6">
        <f t="shared" si="5"/>
        <v>32.16458294731236</v>
      </c>
      <c r="K35" s="6">
        <f t="shared" si="5"/>
        <v>32.74744651096006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8721.93837069261</v>
      </c>
      <c r="F39" s="5">
        <f t="shared" si="6"/>
        <v>12184.137570028926</v>
      </c>
      <c r="G39" s="5">
        <f t="shared" si="6"/>
        <v>16021.054689816054</v>
      </c>
      <c r="H39" s="5">
        <f t="shared" si="6"/>
        <v>17401.605622323113</v>
      </c>
      <c r="I39" s="5">
        <f t="shared" si="6"/>
        <v>18494.47669834667</v>
      </c>
      <c r="J39" s="5">
        <f t="shared" si="6"/>
        <v>18818.89361319577</v>
      </c>
      <c r="K39" s="5">
        <f t="shared" si="6"/>
        <v>19638.005211095704</v>
      </c>
    </row>
    <row r="40" spans="1:11" ht="12.75">
      <c r="A40" s="9" t="s">
        <v>27</v>
      </c>
      <c r="B40" s="1">
        <v>25</v>
      </c>
      <c r="C40" s="4" t="s">
        <v>2</v>
      </c>
      <c r="D40" s="6">
        <f>D7*($B$40/$B$16)^2*($B$41/$B$20)^2</f>
        <v>10.490180439499756</v>
      </c>
      <c r="E40" s="6">
        <f aca="true" t="shared" si="7" ref="E40:K40">E7*($B$40/$B$16)^2*($B$41/$B$20)^2</f>
        <v>6.7892092954286385</v>
      </c>
      <c r="F40" s="6">
        <f t="shared" si="7"/>
        <v>4.929747534737554</v>
      </c>
      <c r="G40" s="6">
        <f t="shared" si="7"/>
        <v>3.1824114996945325</v>
      </c>
      <c r="H40" s="6">
        <f t="shared" si="7"/>
        <v>2.715985834366877</v>
      </c>
      <c r="I40" s="6">
        <f t="shared" si="7"/>
        <v>1.9850104802043387</v>
      </c>
      <c r="J40" s="6">
        <f t="shared" si="7"/>
        <v>1.561384526182252</v>
      </c>
      <c r="K40" s="6">
        <f t="shared" si="7"/>
        <v>0.6956204848751012</v>
      </c>
    </row>
    <row r="41" spans="1:11" ht="12.75">
      <c r="A41" s="9" t="s">
        <v>29</v>
      </c>
      <c r="B41" s="1">
        <v>2800</v>
      </c>
      <c r="C41" s="4" t="s">
        <v>3</v>
      </c>
      <c r="D41" s="6">
        <f aca="true" t="shared" si="8" ref="D41:K41">D8*($B$40/$B$16)^5*($B$41/$B$20)^3</f>
        <v>37.196888883809635</v>
      </c>
      <c r="E41" s="6">
        <f t="shared" si="8"/>
        <v>26.32216550122218</v>
      </c>
      <c r="F41" s="6">
        <f t="shared" si="8"/>
        <v>25.08961234503866</v>
      </c>
      <c r="G41" s="6">
        <f t="shared" si="8"/>
        <v>24.124480104472713</v>
      </c>
      <c r="H41" s="6">
        <f t="shared" si="8"/>
        <v>25.257072370585462</v>
      </c>
      <c r="I41" s="6">
        <f t="shared" si="8"/>
        <v>25.93067970850137</v>
      </c>
      <c r="J41" s="6">
        <f t="shared" si="8"/>
        <v>26.150997217014854</v>
      </c>
      <c r="K41" s="6">
        <f t="shared" si="8"/>
        <v>26.62488688179983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8098.942772785995</v>
      </c>
      <c r="F45" s="5">
        <f t="shared" si="9"/>
        <v>11313.842029312575</v>
      </c>
      <c r="G45" s="5">
        <f t="shared" si="9"/>
        <v>14876.693640543479</v>
      </c>
      <c r="H45" s="5">
        <f t="shared" si="9"/>
        <v>16158.633792157178</v>
      </c>
      <c r="I45" s="5">
        <f t="shared" si="9"/>
        <v>17173.442648464763</v>
      </c>
      <c r="J45" s="5">
        <f t="shared" si="9"/>
        <v>17474.686926538932</v>
      </c>
      <c r="K45" s="5">
        <f t="shared" si="9"/>
        <v>18235.290553160296</v>
      </c>
    </row>
    <row r="46" spans="1:11" ht="12.75">
      <c r="A46" s="9" t="s">
        <v>27</v>
      </c>
      <c r="B46" s="1">
        <v>25</v>
      </c>
      <c r="C46" s="4" t="s">
        <v>2</v>
      </c>
      <c r="D46" s="6">
        <f>D7*($B$46/$B$16)^2*($B$47/$B$20)^2</f>
        <v>9.045104562629891</v>
      </c>
      <c r="E46" s="6">
        <f aca="true" t="shared" si="10" ref="E46:K46">E7*($B$46/$B$16)^2*($B$47/$B$20)^2</f>
        <v>5.853961076160408</v>
      </c>
      <c r="F46" s="6">
        <f t="shared" si="10"/>
        <v>4.250649660054319</v>
      </c>
      <c r="G46" s="6">
        <f t="shared" si="10"/>
        <v>2.744018078818245</v>
      </c>
      <c r="H46" s="6">
        <f t="shared" si="10"/>
        <v>2.341844928612256</v>
      </c>
      <c r="I46" s="6">
        <f t="shared" si="10"/>
        <v>1.7115651589517002</v>
      </c>
      <c r="J46" s="6">
        <f t="shared" si="10"/>
        <v>1.3462958414530644</v>
      </c>
      <c r="K46" s="6">
        <f t="shared" si="10"/>
        <v>0.5997952139994495</v>
      </c>
    </row>
    <row r="47" spans="1:11" ht="12.75">
      <c r="A47" s="9" t="s">
        <v>29</v>
      </c>
      <c r="B47" s="1">
        <v>2600</v>
      </c>
      <c r="C47" s="4" t="s">
        <v>3</v>
      </c>
      <c r="D47" s="6">
        <f aca="true" t="shared" si="11" ref="D47:K47">D8*($B$46/$B$16)^5*($B$47/$B$20)^3</f>
        <v>29.781911398589568</v>
      </c>
      <c r="E47" s="6">
        <f t="shared" si="11"/>
        <v>21.07499912761849</v>
      </c>
      <c r="F47" s="6">
        <f t="shared" si="11"/>
        <v>20.088148076548812</v>
      </c>
      <c r="G47" s="6">
        <f t="shared" si="11"/>
        <v>19.315409179856616</v>
      </c>
      <c r="H47" s="6">
        <f t="shared" si="11"/>
        <v>20.22222594685724</v>
      </c>
      <c r="I47" s="6">
        <f t="shared" si="11"/>
        <v>20.76155368789268</v>
      </c>
      <c r="J47" s="6">
        <f t="shared" si="11"/>
        <v>20.93795221785045</v>
      </c>
      <c r="K47" s="6">
        <f t="shared" si="11"/>
        <v>21.317374810245713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7475.9471748793785</v>
      </c>
      <c r="F51" s="5">
        <f t="shared" si="12"/>
        <v>10443.546488596223</v>
      </c>
      <c r="G51" s="5">
        <f t="shared" si="12"/>
        <v>13732.332591270902</v>
      </c>
      <c r="H51" s="5">
        <f t="shared" si="12"/>
        <v>14915.66196199124</v>
      </c>
      <c r="I51" s="5">
        <f t="shared" si="12"/>
        <v>15852.408598582859</v>
      </c>
      <c r="J51" s="5">
        <f t="shared" si="12"/>
        <v>16130.480239882088</v>
      </c>
      <c r="K51" s="5">
        <f t="shared" si="12"/>
        <v>16832.575895224887</v>
      </c>
    </row>
    <row r="52" spans="1:11" ht="12.75">
      <c r="A52" s="9" t="s">
        <v>27</v>
      </c>
      <c r="B52" s="1">
        <v>25</v>
      </c>
      <c r="C52" s="4" t="s">
        <v>2</v>
      </c>
      <c r="D52" s="6">
        <f>D7*($B$52/$B$16)^2*($B$53/$B$20)^2</f>
        <v>7.707071343305943</v>
      </c>
      <c r="E52" s="6">
        <f aca="true" t="shared" si="13" ref="E52:K52">E7*($B$52/$B$16)^2*($B$53/$B$20)^2</f>
        <v>4.987990502763897</v>
      </c>
      <c r="F52" s="6">
        <f t="shared" si="13"/>
        <v>3.621855331643917</v>
      </c>
      <c r="G52" s="6">
        <f t="shared" si="13"/>
        <v>2.338098244673534</v>
      </c>
      <c r="H52" s="6">
        <f t="shared" si="13"/>
        <v>1.995418164024644</v>
      </c>
      <c r="I52" s="6">
        <f t="shared" si="13"/>
        <v>1.4583750466807386</v>
      </c>
      <c r="J52" s="6">
        <f t="shared" si="13"/>
        <v>1.1471396518890014</v>
      </c>
      <c r="K52" s="6">
        <f t="shared" si="13"/>
        <v>0.511068111336809</v>
      </c>
    </row>
    <row r="53" spans="1:11" ht="12.75">
      <c r="A53" s="9" t="s">
        <v>29</v>
      </c>
      <c r="B53" s="1">
        <v>2400</v>
      </c>
      <c r="C53" s="4" t="s">
        <v>3</v>
      </c>
      <c r="D53" s="6">
        <f aca="true" t="shared" si="14" ref="D53:K53">D8*($B$52/$B$16)^5*($B$53/$B$20)^3</f>
        <v>23.424279880183324</v>
      </c>
      <c r="E53" s="6">
        <f t="shared" si="14"/>
        <v>16.576057575113676</v>
      </c>
      <c r="F53" s="6">
        <f t="shared" si="14"/>
        <v>15.7998724971672</v>
      </c>
      <c r="G53" s="6">
        <f t="shared" si="14"/>
        <v>15.19209242730643</v>
      </c>
      <c r="H53" s="6">
        <f t="shared" si="14"/>
        <v>15.905328373313292</v>
      </c>
      <c r="I53" s="6">
        <f t="shared" si="14"/>
        <v>16.329524247919228</v>
      </c>
      <c r="J53" s="6">
        <f t="shared" si="14"/>
        <v>16.46826646902393</v>
      </c>
      <c r="K53" s="6">
        <f t="shared" si="14"/>
        <v>16.766692613611553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6852.951576972764</v>
      </c>
      <c r="F57" s="5">
        <f t="shared" si="15"/>
        <v>9573.250947879871</v>
      </c>
      <c r="G57" s="5">
        <f t="shared" si="15"/>
        <v>12587.971541998328</v>
      </c>
      <c r="H57" s="5">
        <f t="shared" si="15"/>
        <v>13672.690131825304</v>
      </c>
      <c r="I57" s="5">
        <f t="shared" si="15"/>
        <v>14531.374548700955</v>
      </c>
      <c r="J57" s="5">
        <f t="shared" si="15"/>
        <v>14786.273553225248</v>
      </c>
      <c r="K57" s="5">
        <f t="shared" si="15"/>
        <v>15429.861237289482</v>
      </c>
    </row>
    <row r="58" spans="1:11" ht="12.75">
      <c r="A58" s="9" t="s">
        <v>27</v>
      </c>
      <c r="B58" s="1">
        <v>25</v>
      </c>
      <c r="C58" s="4" t="s">
        <v>2</v>
      </c>
      <c r="D58" s="6">
        <f>D7*($B$58/$B$16)^2*($B$59/$B$20)^2</f>
        <v>6.4760807815279104</v>
      </c>
      <c r="E58" s="6">
        <f aca="true" t="shared" si="16" ref="E58:K58">E7*($B$58/$B$16)^2*($B$59/$B$20)^2</f>
        <v>4.191297575239108</v>
      </c>
      <c r="F58" s="6">
        <f t="shared" si="16"/>
        <v>3.0433645495063466</v>
      </c>
      <c r="G58" s="6">
        <f t="shared" si="16"/>
        <v>1.9646519972604</v>
      </c>
      <c r="H58" s="6">
        <f t="shared" si="16"/>
        <v>1.6767055406040412</v>
      </c>
      <c r="I58" s="6">
        <f t="shared" si="16"/>
        <v>1.225440143391454</v>
      </c>
      <c r="J58" s="6">
        <f t="shared" si="16"/>
        <v>0.9639159574900638</v>
      </c>
      <c r="K58" s="6">
        <f t="shared" si="16"/>
        <v>0.4294391768871798</v>
      </c>
    </row>
    <row r="59" spans="1:11" ht="12.75">
      <c r="A59" s="9" t="s">
        <v>29</v>
      </c>
      <c r="B59" s="1">
        <v>2200</v>
      </c>
      <c r="C59" s="4" t="s">
        <v>3</v>
      </c>
      <c r="D59" s="6">
        <f aca="true" t="shared" si="17" ref="D59:K59">D8*($B$58/$B$16)^5*($B$59/$B$20)^3</f>
        <v>18.04266002345139</v>
      </c>
      <c r="E59" s="6">
        <f t="shared" si="17"/>
        <v>12.7677850882386</v>
      </c>
      <c r="F59" s="6">
        <f t="shared" si="17"/>
        <v>12.169924938500893</v>
      </c>
      <c r="G59" s="6">
        <f t="shared" si="17"/>
        <v>11.701779525894015</v>
      </c>
      <c r="H59" s="6">
        <f t="shared" si="17"/>
        <v>12.251152815324069</v>
      </c>
      <c r="I59" s="6">
        <f t="shared" si="17"/>
        <v>12.57789165160908</v>
      </c>
      <c r="J59" s="6">
        <f t="shared" si="17"/>
        <v>12.684758489740075</v>
      </c>
      <c r="K59" s="6">
        <f t="shared" si="17"/>
        <v>12.914622609211214</v>
      </c>
    </row>
    <row r="62" spans="1:11" ht="13.5" thickBot="1">
      <c r="A62" s="9" t="s">
        <v>28</v>
      </c>
      <c r="B62" s="1"/>
      <c r="C62" s="2" t="s">
        <v>0</v>
      </c>
      <c r="D62" s="3">
        <v>1</v>
      </c>
      <c r="E62" s="3">
        <v>2</v>
      </c>
      <c r="F62" s="3">
        <v>3</v>
      </c>
      <c r="G62" s="3">
        <v>4</v>
      </c>
      <c r="H62" s="3">
        <v>5</v>
      </c>
      <c r="I62" s="3">
        <v>6</v>
      </c>
      <c r="J62" s="3">
        <v>7</v>
      </c>
      <c r="K62" s="3">
        <v>8</v>
      </c>
    </row>
    <row r="63" spans="1:11" ht="12.75">
      <c r="A63" s="9"/>
      <c r="B63" s="1"/>
      <c r="C63" s="4" t="s">
        <v>1</v>
      </c>
      <c r="D63" s="5">
        <f>D6*($B$64/$B$16)^3*($B$65/$B$20)</f>
        <v>0</v>
      </c>
      <c r="E63" s="5">
        <f aca="true" t="shared" si="18" ref="E63:K63">E6*($B$64/$B$16)^3*($B$65/$B$20)</f>
        <v>6229.95597906615</v>
      </c>
      <c r="F63" s="5">
        <f t="shared" si="18"/>
        <v>8702.95540716352</v>
      </c>
      <c r="G63" s="5">
        <f t="shared" si="18"/>
        <v>11443.610492725753</v>
      </c>
      <c r="H63" s="5">
        <f t="shared" si="18"/>
        <v>12429.718301659366</v>
      </c>
      <c r="I63" s="5">
        <f t="shared" si="18"/>
        <v>13210.340498819049</v>
      </c>
      <c r="J63" s="5">
        <f t="shared" si="18"/>
        <v>13442.066866568408</v>
      </c>
      <c r="K63" s="5">
        <f t="shared" si="18"/>
        <v>14027.146579354074</v>
      </c>
    </row>
    <row r="64" spans="1:11" ht="12.75">
      <c r="A64" s="9" t="s">
        <v>27</v>
      </c>
      <c r="B64" s="1">
        <v>25</v>
      </c>
      <c r="C64" s="4" t="s">
        <v>2</v>
      </c>
      <c r="D64" s="6">
        <f>D7*($B$64/$B$16)^2*($B$65/$B$20)^2</f>
        <v>5.352132877295794</v>
      </c>
      <c r="E64" s="6">
        <f aca="true" t="shared" si="19" ref="E64:K64">E7*($B$64/$B$16)^2*($B$65/$B$20)^2</f>
        <v>3.4638822935860403</v>
      </c>
      <c r="F64" s="6">
        <f t="shared" si="19"/>
        <v>2.515177313641609</v>
      </c>
      <c r="G64" s="6">
        <f t="shared" si="19"/>
        <v>1.6236793365788431</v>
      </c>
      <c r="H64" s="6">
        <f t="shared" si="19"/>
        <v>1.3857070583504474</v>
      </c>
      <c r="I64" s="6">
        <f t="shared" si="19"/>
        <v>1.0127604490838462</v>
      </c>
      <c r="J64" s="6">
        <f t="shared" si="19"/>
        <v>0.7966247582562511</v>
      </c>
      <c r="K64" s="6">
        <f t="shared" si="19"/>
        <v>0.35490841065056183</v>
      </c>
    </row>
    <row r="65" spans="1:11" ht="12.75">
      <c r="A65" s="9" t="s">
        <v>29</v>
      </c>
      <c r="B65" s="1">
        <v>2000</v>
      </c>
      <c r="C65" s="4" t="s">
        <v>3</v>
      </c>
      <c r="D65" s="6">
        <f>D8*($B$64/$B$16)^5*($B$65/$B$20)^3</f>
        <v>13.555717523254241</v>
      </c>
      <c r="E65" s="6">
        <f aca="true" t="shared" si="20" ref="E65:K65">E8*($B$64/$B$16)^5*($B$65/$B$20)^3</f>
        <v>9.592625911524118</v>
      </c>
      <c r="F65" s="6">
        <f t="shared" si="20"/>
        <v>9.143444732156947</v>
      </c>
      <c r="G65" s="6">
        <f t="shared" si="20"/>
        <v>8.791720154691223</v>
      </c>
      <c r="H65" s="6">
        <f t="shared" si="20"/>
        <v>9.204472438260009</v>
      </c>
      <c r="I65" s="6">
        <f t="shared" si="20"/>
        <v>9.449956161990295</v>
      </c>
      <c r="J65" s="6">
        <f t="shared" si="20"/>
        <v>9.530246799203665</v>
      </c>
      <c r="K65" s="6">
        <f t="shared" si="20"/>
        <v>9.70294711435854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2000-04-03T14:17:02Z</cp:lastPrinted>
  <dcterms:created xsi:type="dcterms:W3CDTF">1998-01-06T13:15:37Z</dcterms:created>
  <dcterms:modified xsi:type="dcterms:W3CDTF">2014-06-27T14:36:46Z</dcterms:modified>
  <cp:category/>
  <cp:version/>
  <cp:contentType/>
  <cp:contentStatus/>
</cp:coreProperties>
</file>